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RESULTATS" sheetId="4" r:id="rId1"/>
    <sheet name="Entrega 1" sheetId="5" r:id="rId2"/>
    <sheet name="Entrega 2" sheetId="6" r:id="rId3"/>
    <sheet name="Entrega 3" sheetId="7" r:id="rId4"/>
  </sheets>
  <definedNames>
    <definedName name="_xlnm._FilterDatabase" localSheetId="0" hidden="1">RESULTATS!#REF!</definedName>
    <definedName name="_xlnm.Print_Area" localSheetId="0">RESULTATS!$A$1:$O$234</definedName>
    <definedName name="_xlnm.Print_Titles" localSheetId="0">RESULTATS!$1:$6</definedName>
  </definedNames>
  <calcPr calcId="125725"/>
</workbook>
</file>

<file path=xl/calcChain.xml><?xml version="1.0" encoding="utf-8"?>
<calcChain xmlns="http://schemas.openxmlformats.org/spreadsheetml/2006/main">
  <c r="G217" i="4"/>
  <c r="G147"/>
  <c r="G162"/>
  <c r="J286" l="1"/>
  <c r="K286" s="1"/>
  <c r="G286"/>
  <c r="J290"/>
  <c r="K290" s="1"/>
  <c r="G290"/>
  <c r="J287"/>
  <c r="K287" s="1"/>
  <c r="G287"/>
  <c r="J289"/>
  <c r="K289" s="1"/>
  <c r="G289"/>
  <c r="M289" s="1"/>
  <c r="J295"/>
  <c r="K295" s="1"/>
  <c r="G295"/>
  <c r="J294"/>
  <c r="K294" s="1"/>
  <c r="G294"/>
  <c r="J291"/>
  <c r="K291" s="1"/>
  <c r="G291"/>
  <c r="J293"/>
  <c r="K293" s="1"/>
  <c r="G293"/>
  <c r="J278"/>
  <c r="K278" s="1"/>
  <c r="G278"/>
  <c r="J280"/>
  <c r="K280" s="1"/>
  <c r="G280"/>
  <c r="J276"/>
  <c r="K276" s="1"/>
  <c r="G276"/>
  <c r="J279"/>
  <c r="K279" s="1"/>
  <c r="G279"/>
  <c r="J273"/>
  <c r="K273" s="1"/>
  <c r="G273"/>
  <c r="J281"/>
  <c r="K281" s="1"/>
  <c r="G281"/>
  <c r="J274"/>
  <c r="K274" s="1"/>
  <c r="G274"/>
  <c r="J277"/>
  <c r="K277" s="1"/>
  <c r="G277"/>
  <c r="J275"/>
  <c r="K275" s="1"/>
  <c r="G275"/>
  <c r="J265"/>
  <c r="K265" s="1"/>
  <c r="G265"/>
  <c r="J263"/>
  <c r="K263" s="1"/>
  <c r="G263"/>
  <c r="J266"/>
  <c r="K266" s="1"/>
  <c r="G266"/>
  <c r="J269"/>
  <c r="K269" s="1"/>
  <c r="G269"/>
  <c r="J253"/>
  <c r="K253" s="1"/>
  <c r="G253"/>
  <c r="J246"/>
  <c r="K246" s="1"/>
  <c r="G246"/>
  <c r="J254"/>
  <c r="K254" s="1"/>
  <c r="G254"/>
  <c r="M254" s="1"/>
  <c r="J256"/>
  <c r="K256" s="1"/>
  <c r="G256"/>
  <c r="J248"/>
  <c r="K248" s="1"/>
  <c r="G248"/>
  <c r="J247"/>
  <c r="K247" s="1"/>
  <c r="G247"/>
  <c r="J251"/>
  <c r="K251" s="1"/>
  <c r="G251"/>
  <c r="J255"/>
  <c r="K255" s="1"/>
  <c r="G255"/>
  <c r="J250"/>
  <c r="K250" s="1"/>
  <c r="G250"/>
  <c r="J236"/>
  <c r="K236" s="1"/>
  <c r="G236"/>
  <c r="J240"/>
  <c r="K240" s="1"/>
  <c r="G240"/>
  <c r="J237"/>
  <c r="K237" s="1"/>
  <c r="G237"/>
  <c r="J241"/>
  <c r="K241" s="1"/>
  <c r="G241"/>
  <c r="J239"/>
  <c r="K239" s="1"/>
  <c r="G239"/>
  <c r="J242"/>
  <c r="K242" s="1"/>
  <c r="G242"/>
  <c r="J230"/>
  <c r="K230" s="1"/>
  <c r="G230"/>
  <c r="J232"/>
  <c r="K232" s="1"/>
  <c r="G232"/>
  <c r="J216"/>
  <c r="K216" s="1"/>
  <c r="G216"/>
  <c r="J219"/>
  <c r="K219" s="1"/>
  <c r="G219"/>
  <c r="J218"/>
  <c r="K218" s="1"/>
  <c r="G218"/>
  <c r="J217"/>
  <c r="K217" s="1"/>
  <c r="J211"/>
  <c r="K211" s="1"/>
  <c r="G211"/>
  <c r="J206"/>
  <c r="K206" s="1"/>
  <c r="G206"/>
  <c r="J212"/>
  <c r="K212" s="1"/>
  <c r="G212"/>
  <c r="J208"/>
  <c r="K208" s="1"/>
  <c r="G208"/>
  <c r="J207"/>
  <c r="K207" s="1"/>
  <c r="G207"/>
  <c r="J210"/>
  <c r="K210" s="1"/>
  <c r="G210"/>
  <c r="J163"/>
  <c r="K163" s="1"/>
  <c r="G163"/>
  <c r="J147"/>
  <c r="K147" s="1"/>
  <c r="J141"/>
  <c r="K141" s="1"/>
  <c r="G141"/>
  <c r="J143"/>
  <c r="K143" s="1"/>
  <c r="G143"/>
  <c r="J135"/>
  <c r="K135" s="1"/>
  <c r="G135"/>
  <c r="J149"/>
  <c r="K149" s="1"/>
  <c r="G149"/>
  <c r="J138"/>
  <c r="K138" s="1"/>
  <c r="G138"/>
  <c r="J130"/>
  <c r="K130" s="1"/>
  <c r="G130"/>
  <c r="J146"/>
  <c r="K146" s="1"/>
  <c r="G146"/>
  <c r="J133"/>
  <c r="K133" s="1"/>
  <c r="G133"/>
  <c r="J134"/>
  <c r="K134" s="1"/>
  <c r="G134"/>
  <c r="J140"/>
  <c r="K140" s="1"/>
  <c r="G140"/>
  <c r="J142"/>
  <c r="K142" s="1"/>
  <c r="G142"/>
  <c r="J132"/>
  <c r="K132" s="1"/>
  <c r="G132"/>
  <c r="J151"/>
  <c r="K151" s="1"/>
  <c r="G151"/>
  <c r="J131"/>
  <c r="K131" s="1"/>
  <c r="G131"/>
  <c r="J136"/>
  <c r="K136" s="1"/>
  <c r="G136"/>
  <c r="J137"/>
  <c r="K137" s="1"/>
  <c r="G137"/>
  <c r="J144"/>
  <c r="K144" s="1"/>
  <c r="G144"/>
  <c r="J129"/>
  <c r="K129" s="1"/>
  <c r="G129"/>
  <c r="J150"/>
  <c r="K150" s="1"/>
  <c r="G150"/>
  <c r="J148"/>
  <c r="K148" s="1"/>
  <c r="G148"/>
  <c r="J139"/>
  <c r="K139" s="1"/>
  <c r="G139"/>
  <c r="J125"/>
  <c r="K125" s="1"/>
  <c r="G125"/>
  <c r="J124"/>
  <c r="K124" s="1"/>
  <c r="G124"/>
  <c r="J114"/>
  <c r="K114" s="1"/>
  <c r="G114"/>
  <c r="J115"/>
  <c r="K115" s="1"/>
  <c r="G115"/>
  <c r="J108"/>
  <c r="K108" s="1"/>
  <c r="G108"/>
  <c r="J123"/>
  <c r="K123" s="1"/>
  <c r="G123"/>
  <c r="J118"/>
  <c r="K118" s="1"/>
  <c r="G118"/>
  <c r="J122"/>
  <c r="K122" s="1"/>
  <c r="G122"/>
  <c r="J107"/>
  <c r="K107" s="1"/>
  <c r="G107"/>
  <c r="J111"/>
  <c r="K111" s="1"/>
  <c r="G111"/>
  <c r="J117"/>
  <c r="K117" s="1"/>
  <c r="G117"/>
  <c r="J109"/>
  <c r="K109" s="1"/>
  <c r="G109"/>
  <c r="J113"/>
  <c r="K113" s="1"/>
  <c r="G113"/>
  <c r="J121"/>
  <c r="K121" s="1"/>
  <c r="G121"/>
  <c r="J110"/>
  <c r="K110" s="1"/>
  <c r="G110"/>
  <c r="J119"/>
  <c r="K119" s="1"/>
  <c r="G119"/>
  <c r="J120"/>
  <c r="K120" s="1"/>
  <c r="G120"/>
  <c r="J87"/>
  <c r="K87" s="1"/>
  <c r="G87"/>
  <c r="J48"/>
  <c r="K48" s="1"/>
  <c r="G48"/>
  <c r="J56"/>
  <c r="K56" s="1"/>
  <c r="G56"/>
  <c r="J52"/>
  <c r="K52" s="1"/>
  <c r="G52"/>
  <c r="J49"/>
  <c r="K49" s="1"/>
  <c r="G49"/>
  <c r="J51"/>
  <c r="K51" s="1"/>
  <c r="G51"/>
  <c r="J57"/>
  <c r="K57" s="1"/>
  <c r="G57"/>
  <c r="J55"/>
  <c r="K55" s="1"/>
  <c r="G55"/>
  <c r="J54"/>
  <c r="K54" s="1"/>
  <c r="G54"/>
  <c r="J60"/>
  <c r="K60" s="1"/>
  <c r="G60"/>
  <c r="J58"/>
  <c r="K58" s="1"/>
  <c r="G58"/>
  <c r="J50"/>
  <c r="K50" s="1"/>
  <c r="G50"/>
  <c r="J16"/>
  <c r="K16" s="1"/>
  <c r="G16"/>
  <c r="J17"/>
  <c r="K17" s="1"/>
  <c r="G17"/>
  <c r="J21"/>
  <c r="K21" s="1"/>
  <c r="G21"/>
  <c r="J28"/>
  <c r="K28" s="1"/>
  <c r="G28"/>
  <c r="J29"/>
  <c r="K29" s="1"/>
  <c r="G29"/>
  <c r="J32"/>
  <c r="K32" s="1"/>
  <c r="G32"/>
  <c r="J18"/>
  <c r="K18" s="1"/>
  <c r="G18"/>
  <c r="J36"/>
  <c r="K36" s="1"/>
  <c r="G36"/>
  <c r="J24"/>
  <c r="K24" s="1"/>
  <c r="G24"/>
  <c r="J42"/>
  <c r="K42" s="1"/>
  <c r="G42"/>
  <c r="J35"/>
  <c r="K35" s="1"/>
  <c r="G35"/>
  <c r="J25"/>
  <c r="K25" s="1"/>
  <c r="G25"/>
  <c r="J38"/>
  <c r="K38" s="1"/>
  <c r="G38"/>
  <c r="J27"/>
  <c r="K27" s="1"/>
  <c r="G27"/>
  <c r="J20"/>
  <c r="K20" s="1"/>
  <c r="G20"/>
  <c r="J39"/>
  <c r="K39" s="1"/>
  <c r="G39"/>
  <c r="J30"/>
  <c r="K30" s="1"/>
  <c r="G30"/>
  <c r="J22"/>
  <c r="K22" s="1"/>
  <c r="G22"/>
  <c r="J23"/>
  <c r="K23" s="1"/>
  <c r="G23"/>
  <c r="J26"/>
  <c r="K26" s="1"/>
  <c r="G26"/>
  <c r="J41"/>
  <c r="K41" s="1"/>
  <c r="G41"/>
  <c r="J37"/>
  <c r="K37" s="1"/>
  <c r="G37"/>
  <c r="J15"/>
  <c r="K15" s="1"/>
  <c r="G15"/>
  <c r="J19"/>
  <c r="K19" s="1"/>
  <c r="G19"/>
  <c r="J40"/>
  <c r="K40" s="1"/>
  <c r="G40"/>
  <c r="J14"/>
  <c r="K14" s="1"/>
  <c r="G14"/>
  <c r="J43"/>
  <c r="K43" s="1"/>
  <c r="G43"/>
  <c r="J33"/>
  <c r="K33" s="1"/>
  <c r="G33"/>
  <c r="M279" l="1"/>
  <c r="M290"/>
  <c r="M293"/>
  <c r="M273"/>
  <c r="M277"/>
  <c r="M275"/>
  <c r="M246"/>
  <c r="M274"/>
  <c r="M276"/>
  <c r="M266"/>
  <c r="M263"/>
  <c r="M247"/>
  <c r="M251"/>
  <c r="M236"/>
  <c r="M240"/>
  <c r="M237"/>
  <c r="M239"/>
  <c r="M232"/>
  <c r="M216"/>
  <c r="M218"/>
  <c r="M217"/>
  <c r="M211"/>
  <c r="M212"/>
  <c r="M208"/>
  <c r="M207"/>
  <c r="M291"/>
  <c r="M287"/>
  <c r="M241"/>
  <c r="M250"/>
  <c r="M248"/>
  <c r="M253"/>
  <c r="M265"/>
  <c r="M281"/>
  <c r="M280"/>
  <c r="M294"/>
  <c r="M230"/>
  <c r="M255"/>
  <c r="M256"/>
  <c r="M269"/>
  <c r="M210"/>
  <c r="M206"/>
  <c r="M219"/>
  <c r="M242"/>
  <c r="M278"/>
  <c r="M295"/>
  <c r="M286"/>
  <c r="M110"/>
  <c r="M118"/>
  <c r="M114"/>
  <c r="M148"/>
  <c r="M117"/>
  <c r="M121"/>
  <c r="M123"/>
  <c r="M163"/>
  <c r="M109"/>
  <c r="M122"/>
  <c r="M115"/>
  <c r="M131"/>
  <c r="M140"/>
  <c r="M130"/>
  <c r="M135"/>
  <c r="M52"/>
  <c r="M120"/>
  <c r="M113"/>
  <c r="M107"/>
  <c r="M108"/>
  <c r="M125"/>
  <c r="M129"/>
  <c r="M132"/>
  <c r="M133"/>
  <c r="M141"/>
  <c r="M119"/>
  <c r="M111"/>
  <c r="M124"/>
  <c r="M150"/>
  <c r="M137"/>
  <c r="M151"/>
  <c r="M134"/>
  <c r="M138"/>
  <c r="M143"/>
  <c r="M139"/>
  <c r="M144"/>
  <c r="M136"/>
  <c r="M142"/>
  <c r="M146"/>
  <c r="M149"/>
  <c r="M147"/>
  <c r="M23"/>
  <c r="M20"/>
  <c r="M50"/>
  <c r="M55"/>
  <c r="M14"/>
  <c r="M58"/>
  <c r="M56"/>
  <c r="M41"/>
  <c r="M30"/>
  <c r="M60"/>
  <c r="M38"/>
  <c r="M24"/>
  <c r="M29"/>
  <c r="M16"/>
  <c r="M49"/>
  <c r="M87"/>
  <c r="M43"/>
  <c r="M37"/>
  <c r="M22"/>
  <c r="M57"/>
  <c r="M40"/>
  <c r="M33"/>
  <c r="M51"/>
  <c r="M54"/>
  <c r="M48"/>
  <c r="M15"/>
  <c r="M25"/>
  <c r="M36"/>
  <c r="M28"/>
  <c r="M35"/>
  <c r="M18"/>
  <c r="M21"/>
  <c r="M27"/>
  <c r="M42"/>
  <c r="M32"/>
  <c r="M17"/>
  <c r="M19"/>
  <c r="M26"/>
  <c r="M39"/>
  <c r="J252"/>
  <c r="K252" s="1"/>
  <c r="G252"/>
  <c r="J249"/>
  <c r="K249" s="1"/>
  <c r="G249"/>
  <c r="M252" l="1"/>
  <c r="M249"/>
  <c r="J231"/>
  <c r="K231" s="1"/>
  <c r="G231"/>
  <c r="J288"/>
  <c r="K288" s="1"/>
  <c r="G288"/>
  <c r="J292"/>
  <c r="K292" s="1"/>
  <c r="G292"/>
  <c r="J282"/>
  <c r="K282" s="1"/>
  <c r="G282"/>
  <c r="J268"/>
  <c r="K268" s="1"/>
  <c r="G268"/>
  <c r="J267"/>
  <c r="K267" s="1"/>
  <c r="G267"/>
  <c r="J262"/>
  <c r="K262" s="1"/>
  <c r="G262"/>
  <c r="J264"/>
  <c r="K264" s="1"/>
  <c r="G264"/>
  <c r="J226"/>
  <c r="K226" s="1"/>
  <c r="G226"/>
  <c r="J225"/>
  <c r="K225" s="1"/>
  <c r="G225"/>
  <c r="J220"/>
  <c r="K220" s="1"/>
  <c r="G220"/>
  <c r="J209"/>
  <c r="K209" s="1"/>
  <c r="G209"/>
  <c r="J200"/>
  <c r="K200" s="1"/>
  <c r="G200"/>
  <c r="J201"/>
  <c r="K201" s="1"/>
  <c r="G201"/>
  <c r="J188"/>
  <c r="K188" s="1"/>
  <c r="G188"/>
  <c r="J186"/>
  <c r="K186" s="1"/>
  <c r="G186"/>
  <c r="J189"/>
  <c r="K189" s="1"/>
  <c r="G189"/>
  <c r="J192"/>
  <c r="K192" s="1"/>
  <c r="G192"/>
  <c r="J187"/>
  <c r="K187" s="1"/>
  <c r="G187"/>
  <c r="J185"/>
  <c r="K185" s="1"/>
  <c r="G185"/>
  <c r="J190"/>
  <c r="K190" s="1"/>
  <c r="G190"/>
  <c r="J191"/>
  <c r="K191" s="1"/>
  <c r="G191"/>
  <c r="J184"/>
  <c r="K184" s="1"/>
  <c r="G184"/>
  <c r="J175"/>
  <c r="K175" s="1"/>
  <c r="J176"/>
  <c r="K176" s="1"/>
  <c r="J180"/>
  <c r="K180" s="1"/>
  <c r="J173"/>
  <c r="K173" s="1"/>
  <c r="G175"/>
  <c r="G176"/>
  <c r="M176" s="1"/>
  <c r="G180"/>
  <c r="G173"/>
  <c r="J174"/>
  <c r="K174" s="1"/>
  <c r="G174"/>
  <c r="J171"/>
  <c r="K171" s="1"/>
  <c r="G171"/>
  <c r="J177"/>
  <c r="K177" s="1"/>
  <c r="G177"/>
  <c r="J172"/>
  <c r="K172" s="1"/>
  <c r="G172"/>
  <c r="J178"/>
  <c r="K178" s="1"/>
  <c r="G178"/>
  <c r="J179"/>
  <c r="K179" s="1"/>
  <c r="G179"/>
  <c r="J164"/>
  <c r="K164" s="1"/>
  <c r="J160"/>
  <c r="K160" s="1"/>
  <c r="J162"/>
  <c r="K162" s="1"/>
  <c r="J158"/>
  <c r="K158" s="1"/>
  <c r="J159"/>
  <c r="K159" s="1"/>
  <c r="G164"/>
  <c r="G160"/>
  <c r="G158"/>
  <c r="G159"/>
  <c r="J161"/>
  <c r="K161" s="1"/>
  <c r="G161"/>
  <c r="J145"/>
  <c r="K145" s="1"/>
  <c r="G145"/>
  <c r="J116"/>
  <c r="K116" s="1"/>
  <c r="G116"/>
  <c r="J112"/>
  <c r="K112" s="1"/>
  <c r="G112"/>
  <c r="J97"/>
  <c r="K97" s="1"/>
  <c r="G97"/>
  <c r="J99"/>
  <c r="K99" s="1"/>
  <c r="G99"/>
  <c r="J98"/>
  <c r="K98" s="1"/>
  <c r="G98"/>
  <c r="J89"/>
  <c r="K89" s="1"/>
  <c r="J84"/>
  <c r="K84" s="1"/>
  <c r="J83"/>
  <c r="K83" s="1"/>
  <c r="J91"/>
  <c r="K91" s="1"/>
  <c r="J85"/>
  <c r="K85" s="1"/>
  <c r="J86"/>
  <c r="K86" s="1"/>
  <c r="J92"/>
  <c r="K92" s="1"/>
  <c r="J88"/>
  <c r="K88" s="1"/>
  <c r="J90"/>
  <c r="K90" s="1"/>
  <c r="J82"/>
  <c r="K82" s="1"/>
  <c r="G89"/>
  <c r="G84"/>
  <c r="G83"/>
  <c r="G91"/>
  <c r="G85"/>
  <c r="G86"/>
  <c r="G92"/>
  <c r="G88"/>
  <c r="G90"/>
  <c r="G82"/>
  <c r="J64"/>
  <c r="K64" s="1"/>
  <c r="J77"/>
  <c r="K77" s="1"/>
  <c r="J75"/>
  <c r="K75" s="1"/>
  <c r="J69"/>
  <c r="K69" s="1"/>
  <c r="J76"/>
  <c r="K76" s="1"/>
  <c r="J71"/>
  <c r="K71" s="1"/>
  <c r="J74"/>
  <c r="K74" s="1"/>
  <c r="J68"/>
  <c r="K68" s="1"/>
  <c r="J72"/>
  <c r="K72" s="1"/>
  <c r="J65"/>
  <c r="K65" s="1"/>
  <c r="J73"/>
  <c r="K73" s="1"/>
  <c r="J67"/>
  <c r="K67" s="1"/>
  <c r="J70"/>
  <c r="K70" s="1"/>
  <c r="G64"/>
  <c r="G77"/>
  <c r="G75"/>
  <c r="G69"/>
  <c r="G76"/>
  <c r="G71"/>
  <c r="G74"/>
  <c r="G68"/>
  <c r="G72"/>
  <c r="G65"/>
  <c r="G73"/>
  <c r="G67"/>
  <c r="G70"/>
  <c r="J81"/>
  <c r="K81" s="1"/>
  <c r="G81"/>
  <c r="G238"/>
  <c r="J238"/>
  <c r="K238" s="1"/>
  <c r="J59"/>
  <c r="K59" s="1"/>
  <c r="G59"/>
  <c r="J66"/>
  <c r="K66" s="1"/>
  <c r="G66"/>
  <c r="J53"/>
  <c r="K53" s="1"/>
  <c r="G53"/>
  <c r="J31"/>
  <c r="K31" s="1"/>
  <c r="G31"/>
  <c r="J34"/>
  <c r="K34" s="1"/>
  <c r="G34"/>
  <c r="M292" l="1"/>
  <c r="M262"/>
  <c r="M238"/>
  <c r="M201"/>
  <c r="M180"/>
  <c r="M191"/>
  <c r="M192"/>
  <c r="M177"/>
  <c r="M175"/>
  <c r="M171"/>
  <c r="M190"/>
  <c r="M189"/>
  <c r="M200"/>
  <c r="M225"/>
  <c r="M267"/>
  <c r="M288"/>
  <c r="M179"/>
  <c r="M178"/>
  <c r="M174"/>
  <c r="M185"/>
  <c r="M186"/>
  <c r="M209"/>
  <c r="M226"/>
  <c r="M268"/>
  <c r="M231"/>
  <c r="M172"/>
  <c r="M173"/>
  <c r="M184"/>
  <c r="M187"/>
  <c r="M188"/>
  <c r="M220"/>
  <c r="M264"/>
  <c r="M282"/>
  <c r="M69"/>
  <c r="M67"/>
  <c r="M77"/>
  <c r="M70"/>
  <c r="M86"/>
  <c r="M73"/>
  <c r="M75"/>
  <c r="M74"/>
  <c r="M66"/>
  <c r="M71"/>
  <c r="M65"/>
  <c r="M72"/>
  <c r="M64"/>
  <c r="M68"/>
  <c r="M76"/>
  <c r="M83"/>
  <c r="M99"/>
  <c r="M112"/>
  <c r="M116"/>
  <c r="M81"/>
  <c r="M97"/>
  <c r="M92"/>
  <c r="M82"/>
  <c r="M84"/>
  <c r="M145"/>
  <c r="M98"/>
  <c r="M161"/>
  <c r="M164"/>
  <c r="M162"/>
  <c r="M160"/>
  <c r="M158"/>
  <c r="M159"/>
  <c r="M88"/>
  <c r="M89"/>
  <c r="M91"/>
  <c r="M85"/>
  <c r="M90"/>
  <c r="M59"/>
  <c r="M53"/>
  <c r="M31"/>
  <c r="M34"/>
</calcChain>
</file>

<file path=xl/sharedStrings.xml><?xml version="1.0" encoding="utf-8"?>
<sst xmlns="http://schemas.openxmlformats.org/spreadsheetml/2006/main" count="1050" uniqueCount="298">
  <si>
    <t>clas</t>
  </si>
  <si>
    <t>pen</t>
  </si>
  <si>
    <t>NOTA E</t>
  </si>
  <si>
    <t>NOTA D</t>
  </si>
  <si>
    <t>suma E</t>
  </si>
  <si>
    <t>TOTAL</t>
  </si>
  <si>
    <t>D1</t>
  </si>
  <si>
    <t>D3</t>
  </si>
  <si>
    <t>E1</t>
  </si>
  <si>
    <t>E3</t>
  </si>
  <si>
    <t xml:space="preserve">RESULTATS </t>
  </si>
  <si>
    <t>BENJAMÍ A</t>
  </si>
  <si>
    <t>BENJAMÍ B</t>
  </si>
  <si>
    <t>ALEVÍ B</t>
  </si>
  <si>
    <t>CLUB</t>
  </si>
  <si>
    <t>NOM I COGNOMS</t>
  </si>
  <si>
    <t>INFANTIL A</t>
  </si>
  <si>
    <t>CADET B</t>
  </si>
  <si>
    <t>dor</t>
  </si>
  <si>
    <t>CÈRCOL</t>
  </si>
  <si>
    <t>INFANTIL B</t>
  </si>
  <si>
    <t>PREBENJAMÍ B</t>
  </si>
  <si>
    <t>SENIOR A</t>
  </si>
  <si>
    <t>JUVENIL A</t>
  </si>
  <si>
    <t>CADET A</t>
  </si>
  <si>
    <t>ALEVI A</t>
  </si>
  <si>
    <t>Ajuntament</t>
  </si>
  <si>
    <t>de Montgat</t>
  </si>
  <si>
    <t xml:space="preserve">XI TROFEU INTERCLUBS MONTGAT </t>
  </si>
  <si>
    <t>ESCOLARS (U.C.E.C.)</t>
  </si>
  <si>
    <t>ALEVÍ A - PILOTA</t>
  </si>
  <si>
    <t>JURAT 1</t>
  </si>
  <si>
    <t>CADET A  - CINTA</t>
  </si>
  <si>
    <t>JURAT 2</t>
  </si>
  <si>
    <t>ALEVÍ B - MANS LLIURES</t>
  </si>
  <si>
    <t>BENJAMÍ A - PILOTA</t>
  </si>
  <si>
    <t>PREBENJAMÍ B - MANS LLIURES</t>
  </si>
  <si>
    <t xml:space="preserve">BENJAMÍ B - MANS LLIURES </t>
  </si>
  <si>
    <t>INFANTIL A - CORDA</t>
  </si>
  <si>
    <t>JUVENIL A - CINTA</t>
  </si>
  <si>
    <t xml:space="preserve">EXHIBICIONS / DESFILADA / ENTREGA DE TROFEUS </t>
  </si>
  <si>
    <t>SENIOR IV - CERCOL</t>
  </si>
  <si>
    <t>COPA CATALANA</t>
  </si>
  <si>
    <t>INFANTIL IV - MACES</t>
  </si>
  <si>
    <t>JURAT1</t>
  </si>
  <si>
    <t>ALEVI V - CERCOL</t>
  </si>
  <si>
    <t>INFANTIL VI - PILOTA</t>
  </si>
  <si>
    <t xml:space="preserve">SENIOR V - CERCOL </t>
  </si>
  <si>
    <t>SENIOR VI - CINTA</t>
  </si>
  <si>
    <t>JUNIOR VI - MACES</t>
  </si>
  <si>
    <t>BASE</t>
  </si>
  <si>
    <t>INFANTIL VII - MACES</t>
  </si>
  <si>
    <t>CADET VII - CINTA</t>
  </si>
  <si>
    <t>JUVENIL VII - CINTA</t>
  </si>
  <si>
    <t>Lucia Ortiz</t>
  </si>
  <si>
    <t>AEE.IES Banus</t>
  </si>
  <si>
    <t>Berta Jimenez</t>
  </si>
  <si>
    <t>A E Bon Pastor</t>
  </si>
  <si>
    <t>Claudia Donat</t>
  </si>
  <si>
    <t>Club Ritmica Santa Perpetua</t>
  </si>
  <si>
    <t>Emma Yera Ortiz</t>
  </si>
  <si>
    <t>C.E. Montigalà-Badalona</t>
  </si>
  <si>
    <t>Itziar Galán     </t>
  </si>
  <si>
    <t>Ritmica Prat</t>
  </si>
  <si>
    <t>Paula Alcayde</t>
  </si>
  <si>
    <t>C.G.Montgat</t>
  </si>
  <si>
    <t xml:space="preserve">Candela Aguilar </t>
  </si>
  <si>
    <t>C R GIM VANES Sport</t>
  </si>
  <si>
    <t>Claudia Montané</t>
  </si>
  <si>
    <t>Vallesa de Ritmica Cardedeu</t>
  </si>
  <si>
    <t>Jana Torras</t>
  </si>
  <si>
    <t>Club Ritmica SantFeliu  </t>
  </si>
  <si>
    <t>Carlota Vives</t>
  </si>
  <si>
    <t>Club Rítmica Cabrera</t>
  </si>
  <si>
    <t>Júlia Casbas Martinez</t>
  </si>
  <si>
    <t>C R Sabadell</t>
  </si>
  <si>
    <t>Naiara Alarcón    </t>
  </si>
  <si>
    <t>Bruna Aixàs</t>
  </si>
  <si>
    <t>Noa Herraiz</t>
  </si>
  <si>
    <t>Sara Peña</t>
  </si>
  <si>
    <t>Escola Bertrán</t>
  </si>
  <si>
    <t>Lucia Gil de Toro</t>
  </si>
  <si>
    <t>Claudia Murcia</t>
  </si>
  <si>
    <t xml:space="preserve">Noa Espinosa </t>
  </si>
  <si>
    <t xml:space="preserve">Paula Maestre </t>
  </si>
  <si>
    <t>Claudia Morillo</t>
  </si>
  <si>
    <t>Nora Cabrera       </t>
  </si>
  <si>
    <t>Aina Velar</t>
  </si>
  <si>
    <t>Illari Maldonado</t>
  </si>
  <si>
    <t>Ainara García</t>
  </si>
  <si>
    <t>Emma Fernández Gil</t>
  </si>
  <si>
    <t>Martina Niubó</t>
  </si>
  <si>
    <t>Julia Serrá</t>
  </si>
  <si>
    <t>Carla Puertolas</t>
  </si>
  <si>
    <t>Martina Gomez</t>
  </si>
  <si>
    <t>Ona Torres</t>
  </si>
  <si>
    <t>Júlia Alcántara    </t>
  </si>
  <si>
    <t>Paula Ferrer</t>
  </si>
  <si>
    <t>Paula Estadella</t>
  </si>
  <si>
    <t xml:space="preserve">Miriam Duplesis </t>
  </si>
  <si>
    <t>Club Ritmica GIM VANES Sport</t>
  </si>
  <si>
    <t>Nerea Esteban</t>
  </si>
  <si>
    <t xml:space="preserve">Paula Tardio </t>
  </si>
  <si>
    <t>Duna Monroy Tina</t>
  </si>
  <si>
    <t>C. R. Capellades</t>
  </si>
  <si>
    <t>Natalia Humanes</t>
  </si>
  <si>
    <t>Claudia Urbano</t>
  </si>
  <si>
    <t>Laura Aceña</t>
  </si>
  <si>
    <t xml:space="preserve">Emma Herrera </t>
  </si>
  <si>
    <t>Paula Orta</t>
  </si>
  <si>
    <t xml:space="preserve">Carolina Romero </t>
  </si>
  <si>
    <t>Vania Romero</t>
  </si>
  <si>
    <t>Itziar Urbea</t>
  </si>
  <si>
    <t>Gara Arauzo</t>
  </si>
  <si>
    <t>Nerea Ruano</t>
  </si>
  <si>
    <t>Antonia Gomez Corti</t>
  </si>
  <si>
    <t>Marta Ramos</t>
  </si>
  <si>
    <t>Monica Arcas</t>
  </si>
  <si>
    <t>C. G. Terrassa</t>
  </si>
  <si>
    <t xml:space="preserve">Desirée Paulino </t>
  </si>
  <si>
    <t>Noelia Corimanya</t>
  </si>
  <si>
    <t>Andrea Mirón Cruces</t>
  </si>
  <si>
    <t>Africa Lagos</t>
  </si>
  <si>
    <t>Inés Hervás</t>
  </si>
  <si>
    <t>Martina Sanz Garcia</t>
  </si>
  <si>
    <t>Leire Lin Bou</t>
  </si>
  <si>
    <t xml:space="preserve">Nina Ruedas </t>
  </si>
  <si>
    <t>Martina Casado</t>
  </si>
  <si>
    <t>Xenia Hernández</t>
  </si>
  <si>
    <t>Judit Sole</t>
  </si>
  <si>
    <t>Mar Espinosa</t>
  </si>
  <si>
    <t>Gisela Cárdenas</t>
  </si>
  <si>
    <t>Elsa Pompido</t>
  </si>
  <si>
    <t>Lucia Cuesta</t>
  </si>
  <si>
    <t>Carla Sánchez</t>
  </si>
  <si>
    <t xml:space="preserve">Jullia Martín </t>
  </si>
  <si>
    <t>Anna Oliart</t>
  </si>
  <si>
    <t>Cloe Casado</t>
  </si>
  <si>
    <t>Ana Murillo</t>
  </si>
  <si>
    <t xml:space="preserve">Júlia Duaso </t>
  </si>
  <si>
    <t>Naima Sole</t>
  </si>
  <si>
    <t>Ariadna Navarro</t>
  </si>
  <si>
    <t>C. R. Mataró</t>
  </si>
  <si>
    <t>Denise Hernandez</t>
  </si>
  <si>
    <t>Iris Castillo</t>
  </si>
  <si>
    <t>Kora Alcayde</t>
  </si>
  <si>
    <t>Dária Gómez</t>
  </si>
  <si>
    <t>Aina Garau</t>
  </si>
  <si>
    <t>Elsa Alvarez</t>
  </si>
  <si>
    <t>Elia Sánchez</t>
  </si>
  <si>
    <t>Nadira Garcia</t>
  </si>
  <si>
    <t>Ivet Rodríguez</t>
  </si>
  <si>
    <t>Jimena Hernández</t>
  </si>
  <si>
    <t>Bruna Tonera</t>
  </si>
  <si>
    <t>Abril Gomez</t>
  </si>
  <si>
    <t>Paula Vilches Duran</t>
  </si>
  <si>
    <t>Elena Fernández</t>
  </si>
  <si>
    <t>Berta Escobar</t>
  </si>
  <si>
    <t>Minerva García</t>
  </si>
  <si>
    <t>Lea Aldea</t>
  </si>
  <si>
    <t xml:space="preserve">Arlet Colindro   </t>
  </si>
  <si>
    <t>Celia Gómez Pardo</t>
  </si>
  <si>
    <t>Naia Mejia</t>
  </si>
  <si>
    <t xml:space="preserve">Monica Terrón </t>
  </si>
  <si>
    <t>Laia Iglesia</t>
  </si>
  <si>
    <t>Irina Ferràndiz Vila</t>
  </si>
  <si>
    <t>Maria Orti</t>
  </si>
  <si>
    <t>Paula Fresno        </t>
  </si>
  <si>
    <t xml:space="preserve">Laia Molina </t>
  </si>
  <si>
    <t>Blanca Ramos</t>
  </si>
  <si>
    <t>Ivan Humanes</t>
  </si>
  <si>
    <t>Sofia Manrubia</t>
  </si>
  <si>
    <t>Xin-Yi Zhang</t>
  </si>
  <si>
    <t>Júlia Monreal</t>
  </si>
  <si>
    <t>Anna Montes</t>
  </si>
  <si>
    <t xml:space="preserve">Lídia Rodríguez Hurtado </t>
  </si>
  <si>
    <t xml:space="preserve">María Zamora    </t>
  </si>
  <si>
    <t>Telma Serralvo</t>
  </si>
  <si>
    <t>Judit Ferrer</t>
  </si>
  <si>
    <t>Carla Baranguer Valdés</t>
  </si>
  <si>
    <t>Aina Rifá</t>
  </si>
  <si>
    <t>Naiara Mellado</t>
  </si>
  <si>
    <t>Julieta Romero </t>
  </si>
  <si>
    <t xml:space="preserve">Lorena Escudero </t>
  </si>
  <si>
    <t>Georgina Carles</t>
  </si>
  <si>
    <t>Laia Siko Barnadas</t>
  </si>
  <si>
    <t xml:space="preserve">Laia Fernandez </t>
  </si>
  <si>
    <t>Africa Guisondi</t>
  </si>
  <si>
    <t>Noa Llopart</t>
  </si>
  <si>
    <t xml:space="preserve">Sara Mendez </t>
  </si>
  <si>
    <t>Neus Pérez</t>
  </si>
  <si>
    <t>Alba Caravaca</t>
  </si>
  <si>
    <t xml:space="preserve">Ana Capitán </t>
  </si>
  <si>
    <t>Clàudia Puig</t>
  </si>
  <si>
    <t>Julia Gelabert</t>
  </si>
  <si>
    <t>Marta Moseguí</t>
  </si>
  <si>
    <t xml:space="preserve">Natalia Orta </t>
  </si>
  <si>
    <t>Julieta Cruz Larrar</t>
  </si>
  <si>
    <t>C.R. Sabadell</t>
  </si>
  <si>
    <t>Sara Navarrete Prats</t>
  </si>
  <si>
    <t>Anna Badia Leandro</t>
  </si>
  <si>
    <t>Maria Ruiz Suarez</t>
  </si>
  <si>
    <t>Laia Olmo Lujan</t>
  </si>
  <si>
    <t>Ariadna Pérez Marco</t>
  </si>
  <si>
    <t>Sara Jimenes Navas</t>
  </si>
  <si>
    <t>Ainara Esparza Cerrilo</t>
  </si>
  <si>
    <t>Ada Martinez Escribano</t>
  </si>
  <si>
    <t>Carla Córdoba Nuez</t>
  </si>
  <si>
    <t>Alba Puiggalí</t>
  </si>
  <si>
    <t>Laia Berenguer</t>
  </si>
  <si>
    <t xml:space="preserve">Claudia Sánchez </t>
  </si>
  <si>
    <t>Alba Miracle Rodríguez</t>
  </si>
  <si>
    <t>Carme Diez</t>
  </si>
  <si>
    <t>Natalia Gomez</t>
  </si>
  <si>
    <t>C.R. Mataró</t>
  </si>
  <si>
    <t>Judith Gómez</t>
  </si>
  <si>
    <t>Lola Tartaglia</t>
  </si>
  <si>
    <t>Nagore Ruiz</t>
  </si>
  <si>
    <t>Julia Aceta</t>
  </si>
  <si>
    <t>CGR Cerdanyola</t>
  </si>
  <si>
    <t>Berta Salvadó Serra</t>
  </si>
  <si>
    <t>INFANTIL V - CORDA</t>
  </si>
  <si>
    <t>Alexandra Gakova</t>
  </si>
  <si>
    <t>Abril Cuadrado</t>
  </si>
  <si>
    <t>Lucia Ferrer García</t>
  </si>
  <si>
    <t>Marta Rider</t>
  </si>
  <si>
    <t>Sara Velasco</t>
  </si>
  <si>
    <t>Jennyfer Oreilly</t>
  </si>
  <si>
    <t>Ariadna Pèrez</t>
  </si>
  <si>
    <t>Gemma Artero</t>
  </si>
  <si>
    <t>Eva Garcia Sabina</t>
  </si>
  <si>
    <t>Cristina Parra</t>
  </si>
  <si>
    <t>Martina Garrido Valle</t>
  </si>
  <si>
    <t>Raquel Cruset</t>
  </si>
  <si>
    <t>Mireia Ros Ballester</t>
  </si>
  <si>
    <t>Sofia Recio</t>
  </si>
  <si>
    <t xml:space="preserve">Elsa Davi Di Profio                                                                                                                                                                                  </t>
  </si>
  <si>
    <t>Ester Morera Tomás</t>
  </si>
  <si>
    <t>Lorena Pérez Galvez</t>
  </si>
  <si>
    <t>Marta Priego Ares</t>
  </si>
  <si>
    <t>Anna Peiró Verriest</t>
  </si>
  <si>
    <t xml:space="preserve">Andrea Parera Solis                              </t>
  </si>
  <si>
    <t>Alba Tormo</t>
  </si>
  <si>
    <t xml:space="preserve">Hilda Heras Fernández                                                                                                                                                                                  </t>
  </si>
  <si>
    <t>Maria Montes Hernández</t>
  </si>
  <si>
    <t>Abril Rodríguez</t>
  </si>
  <si>
    <t>Mireia Olmo Lujan</t>
  </si>
  <si>
    <t>Anna Kena Maldonado</t>
  </si>
  <si>
    <t>Xenia Galobardes</t>
  </si>
  <si>
    <t>Lucia Galvez</t>
  </si>
  <si>
    <t xml:space="preserve">Estela Gutiérrez </t>
  </si>
  <si>
    <t xml:space="preserve">Ehedey Moraga </t>
  </si>
  <si>
    <t>Lucia Valencia</t>
  </si>
  <si>
    <t>Marina Muñoz</t>
  </si>
  <si>
    <t>María Ruiz Valero</t>
  </si>
  <si>
    <t>Berta Mimó Zahonero</t>
  </si>
  <si>
    <t>Gisela Ramon</t>
  </si>
  <si>
    <t>Lorena Martinez</t>
  </si>
  <si>
    <t>Ainara Ponton</t>
  </si>
  <si>
    <t>Ritmica Cardedeu</t>
  </si>
  <si>
    <t xml:space="preserve">Patricia Chacón     </t>
  </si>
  <si>
    <t>Marina Gakova</t>
  </si>
  <si>
    <t>Noa Manzanarez</t>
  </si>
  <si>
    <t xml:space="preserve">Anna Barbal           </t>
  </si>
  <si>
    <t>Maria Barbero</t>
  </si>
  <si>
    <t>Club Ritmica Mataró</t>
  </si>
  <si>
    <t>Ona Ventura</t>
  </si>
  <si>
    <t>Alina Krosteva</t>
  </si>
  <si>
    <t>Luna Martinez</t>
  </si>
  <si>
    <t xml:space="preserve">Claudia Hervás </t>
  </si>
  <si>
    <t>Laia Tarruella</t>
  </si>
  <si>
    <t>Mar Tormo</t>
  </si>
  <si>
    <t>Sara Romeo</t>
  </si>
  <si>
    <t>Xenia Aragen</t>
  </si>
  <si>
    <t>Alona Yefimova</t>
  </si>
  <si>
    <t>Rebeca Benelol</t>
  </si>
  <si>
    <t>A.E.Gràcia</t>
  </si>
  <si>
    <t>Alba Frago Jiménez</t>
  </si>
  <si>
    <t>Andrea Campins</t>
  </si>
  <si>
    <t>Lídia Navarro López</t>
  </si>
  <si>
    <t>Alessia Fontana</t>
  </si>
  <si>
    <t>Alba Fernández Pérez</t>
  </si>
  <si>
    <t>Nuria Fuixiu Burgos</t>
  </si>
  <si>
    <t>Alba Huertas Sancho</t>
  </si>
  <si>
    <t xml:space="preserve">Melissa Limon   </t>
  </si>
  <si>
    <t>Club Ritmica GIM VANES</t>
  </si>
  <si>
    <t>Marina Moreno</t>
  </si>
  <si>
    <t>Dúnia Ziny Gutierrez</t>
  </si>
  <si>
    <t>Jana Serra</t>
  </si>
  <si>
    <t>Cristina Pini González</t>
  </si>
  <si>
    <t>Class</t>
  </si>
  <si>
    <t>CADET A - CINTA</t>
  </si>
  <si>
    <t>BENJAMÍ B - MANS LLIURES</t>
  </si>
  <si>
    <t>INFAMTIL A - CORDA</t>
  </si>
  <si>
    <t>JUNIOR V - PILOTA</t>
  </si>
  <si>
    <t>CADET VII -CINTA</t>
  </si>
  <si>
    <t>SÈNIOR V - CERCOL</t>
  </si>
  <si>
    <t>SÈNIOR VI - CINTA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</si>
</sst>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403]d&quot;/&quot;mmmm&quot;/&quot;yyyy;@"/>
  </numFmts>
  <fonts count="32">
    <font>
      <sz val="10"/>
      <name val="Arial"/>
      <family val="2"/>
    </font>
    <font>
      <sz val="10"/>
      <name val="Arial"/>
      <family val="2"/>
    </font>
    <font>
      <sz val="10"/>
      <name val="Comic Sans MS"/>
      <family val="4"/>
    </font>
    <font>
      <sz val="10"/>
      <name val="Tw Cen MT"/>
      <family val="2"/>
    </font>
    <font>
      <sz val="12"/>
      <name val="Tw Cen MT"/>
      <family val="2"/>
    </font>
    <font>
      <b/>
      <sz val="10"/>
      <name val="Tw Cen MT"/>
      <family val="2"/>
    </font>
    <font>
      <b/>
      <sz val="12"/>
      <name val="Tw Cen MT"/>
      <family val="2"/>
    </font>
    <font>
      <sz val="11"/>
      <color theme="1"/>
      <name val="Calibri"/>
      <family val="2"/>
      <scheme val="minor"/>
    </font>
    <font>
      <b/>
      <sz val="10"/>
      <color rgb="FFFF0000"/>
      <name val="Tw Cen MT"/>
      <family val="2"/>
    </font>
    <font>
      <b/>
      <sz val="16"/>
      <color rgb="FFFF0000"/>
      <name val="Tw Cen MT"/>
      <family val="2"/>
    </font>
    <font>
      <sz val="10"/>
      <name val="Arial"/>
    </font>
    <font>
      <sz val="11"/>
      <color indexed="60"/>
      <name val="Calibri"/>
      <family val="2"/>
    </font>
    <font>
      <b/>
      <sz val="11"/>
      <color indexed="8"/>
      <name val="Calibri"/>
      <family val="2"/>
    </font>
    <font>
      <sz val="11"/>
      <name val="Tahoma"/>
      <family val="2"/>
    </font>
    <font>
      <sz val="14"/>
      <name val="Tahoma"/>
      <family val="2"/>
    </font>
    <font>
      <b/>
      <sz val="16"/>
      <color rgb="FFFF0000"/>
      <name val="Tahoma"/>
      <family val="2"/>
    </font>
    <font>
      <b/>
      <sz val="16"/>
      <name val="Tahoma"/>
      <family val="2"/>
    </font>
    <font>
      <sz val="10"/>
      <name val="Tahoma"/>
      <family val="2"/>
    </font>
    <font>
      <b/>
      <sz val="14"/>
      <name val="Tahoma"/>
      <family val="2"/>
    </font>
    <font>
      <b/>
      <sz val="11"/>
      <name val="Tahoma"/>
      <family val="2"/>
    </font>
    <font>
      <b/>
      <sz val="11"/>
      <color rgb="FFFF0000"/>
      <name val="Tahoma"/>
      <family val="2"/>
    </font>
    <font>
      <sz val="12"/>
      <color theme="1"/>
      <name val="Tahoma"/>
      <family val="2"/>
    </font>
    <font>
      <b/>
      <sz val="10"/>
      <name val="Tahoma"/>
      <family val="2"/>
    </font>
    <font>
      <b/>
      <sz val="12"/>
      <name val="Tahoma"/>
      <family val="2"/>
    </font>
    <font>
      <sz val="10"/>
      <name val="Cambria"/>
      <family val="1"/>
    </font>
    <font>
      <b/>
      <sz val="11"/>
      <name val="Arial"/>
      <family val="2"/>
    </font>
    <font>
      <sz val="11"/>
      <name val="Arial"/>
      <family val="2"/>
    </font>
    <font>
      <b/>
      <strike/>
      <sz val="11"/>
      <color rgb="FFFF0000"/>
      <name val="Tahoma"/>
      <family val="2"/>
    </font>
    <font>
      <b/>
      <strike/>
      <sz val="11"/>
      <name val="Tahoma"/>
      <family val="2"/>
    </font>
    <font>
      <strike/>
      <sz val="12"/>
      <color theme="1"/>
      <name val="Tahoma"/>
      <family val="2"/>
    </font>
    <font>
      <strike/>
      <sz val="10"/>
      <name val="Tahoma"/>
      <family val="2"/>
    </font>
    <font>
      <b/>
      <strike/>
      <sz val="10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3"/>
      </patternFill>
    </fill>
    <fill>
      <patternFill patternType="solid">
        <fgColor rgb="FFFF00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7" fillId="0" borderId="0"/>
    <xf numFmtId="0" fontId="10" fillId="0" borderId="0"/>
    <xf numFmtId="0" fontId="11" fillId="6" borderId="0" applyNumberFormat="0" applyBorder="0" applyAlignment="0" applyProtection="0"/>
    <xf numFmtId="0" fontId="12" fillId="0" borderId="7" applyNumberFormat="0" applyFill="0" applyAlignment="0" applyProtection="0"/>
  </cellStyleXfs>
  <cellXfs count="97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64" fontId="3" fillId="0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horizontal="left" vertical="center"/>
    </xf>
    <xf numFmtId="164" fontId="3" fillId="0" borderId="0" xfId="0" applyNumberFormat="1" applyFont="1"/>
    <xf numFmtId="164" fontId="3" fillId="0" borderId="0" xfId="0" applyNumberFormat="1" applyFont="1" applyAlignment="1">
      <alignment vertical="center"/>
    </xf>
    <xf numFmtId="164" fontId="4" fillId="0" borderId="0" xfId="0" applyNumberFormat="1" applyFont="1" applyFill="1" applyAlignment="1">
      <alignment horizontal="center" vertical="center"/>
    </xf>
    <xf numFmtId="0" fontId="14" fillId="0" borderId="0" xfId="4" applyFont="1" applyAlignment="1">
      <alignment horizontal="center"/>
    </xf>
    <xf numFmtId="165" fontId="16" fillId="0" borderId="0" xfId="0" applyNumberFormat="1" applyFont="1" applyFill="1" applyBorder="1" applyAlignment="1">
      <alignment vertical="center"/>
    </xf>
    <xf numFmtId="0" fontId="14" fillId="0" borderId="8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3" fillId="0" borderId="0" xfId="0" applyFont="1" applyBorder="1" applyAlignment="1">
      <alignment vertical="center" wrapText="1"/>
    </xf>
    <xf numFmtId="164" fontId="17" fillId="0" borderId="0" xfId="0" applyNumberFormat="1" applyFont="1" applyAlignment="1">
      <alignment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3" xfId="2" applyFont="1" applyFill="1" applyBorder="1" applyAlignment="1">
      <alignment horizontal="center" vertical="center"/>
    </xf>
    <xf numFmtId="0" fontId="19" fillId="4" borderId="3" xfId="2" applyFont="1" applyFill="1" applyBorder="1" applyAlignment="1">
      <alignment horizontal="center" vertical="center"/>
    </xf>
    <xf numFmtId="164" fontId="19" fillId="4" borderId="3" xfId="2" applyNumberFormat="1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21" fillId="0" borderId="2" xfId="3" applyFont="1" applyBorder="1" applyAlignment="1"/>
    <xf numFmtId="0" fontId="21" fillId="0" borderId="2" xfId="3" applyFont="1" applyFill="1" applyBorder="1" applyAlignment="1"/>
    <xf numFmtId="164" fontId="17" fillId="2" borderId="2" xfId="2" applyNumberFormat="1" applyFont="1" applyFill="1" applyBorder="1" applyAlignment="1">
      <alignment horizontal="center" vertical="center"/>
    </xf>
    <xf numFmtId="164" fontId="22" fillId="4" borderId="2" xfId="2" applyNumberFormat="1" applyFont="1" applyFill="1" applyBorder="1" applyAlignment="1">
      <alignment horizontal="center" vertical="center"/>
    </xf>
    <xf numFmtId="164" fontId="22" fillId="3" borderId="2" xfId="2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64" fontId="19" fillId="0" borderId="0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3" applyFont="1" applyFill="1" applyBorder="1" applyAlignment="1"/>
    <xf numFmtId="164" fontId="17" fillId="0" borderId="0" xfId="2" applyNumberFormat="1" applyFont="1" applyFill="1" applyBorder="1" applyAlignment="1">
      <alignment horizontal="center" vertical="center"/>
    </xf>
    <xf numFmtId="164" fontId="22" fillId="0" borderId="0" xfId="2" applyNumberFormat="1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6" fillId="0" borderId="2" xfId="0" applyFont="1" applyBorder="1" applyAlignment="1">
      <alignment vertical="center"/>
    </xf>
    <xf numFmtId="0" fontId="26" fillId="0" borderId="2" xfId="0" applyFont="1" applyBorder="1" applyAlignment="1">
      <alignment horizontal="center" vertical="center"/>
    </xf>
    <xf numFmtId="164" fontId="26" fillId="0" borderId="2" xfId="0" applyNumberFormat="1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vertical="center"/>
    </xf>
    <xf numFmtId="164" fontId="26" fillId="0" borderId="0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26" fillId="0" borderId="0" xfId="0" applyFont="1"/>
    <xf numFmtId="0" fontId="25" fillId="0" borderId="1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9" fillId="0" borderId="2" xfId="3" applyFont="1" applyBorder="1" applyAlignment="1"/>
    <xf numFmtId="0" fontId="29" fillId="0" borderId="2" xfId="3" applyFont="1" applyFill="1" applyBorder="1" applyAlignment="1"/>
    <xf numFmtId="164" fontId="30" fillId="2" borderId="2" xfId="2" applyNumberFormat="1" applyFont="1" applyFill="1" applyBorder="1" applyAlignment="1">
      <alignment horizontal="center" vertical="center"/>
    </xf>
    <xf numFmtId="164" fontId="31" fillId="4" borderId="2" xfId="2" applyNumberFormat="1" applyFont="1" applyFill="1" applyBorder="1" applyAlignment="1">
      <alignment horizontal="center" vertical="center"/>
    </xf>
    <xf numFmtId="164" fontId="31" fillId="3" borderId="2" xfId="2" applyNumberFormat="1" applyFont="1" applyFill="1" applyBorder="1" applyAlignment="1">
      <alignment horizontal="center" vertical="center"/>
    </xf>
    <xf numFmtId="0" fontId="21" fillId="0" borderId="6" xfId="3" applyFont="1" applyFill="1" applyBorder="1" applyAlignment="1"/>
    <xf numFmtId="0" fontId="16" fillId="7" borderId="0" xfId="0" applyFont="1" applyFill="1" applyAlignment="1">
      <alignment horizontal="center" vertical="center"/>
    </xf>
    <xf numFmtId="165" fontId="16" fillId="7" borderId="0" xfId="0" applyNumberFormat="1" applyFont="1" applyFill="1" applyBorder="1" applyAlignment="1">
      <alignment horizontal="center" vertical="center"/>
    </xf>
    <xf numFmtId="0" fontId="18" fillId="9" borderId="1" xfId="0" applyFont="1" applyFill="1" applyBorder="1" applyAlignment="1">
      <alignment horizontal="center" vertical="center"/>
    </xf>
    <xf numFmtId="0" fontId="18" fillId="9" borderId="5" xfId="0" applyFont="1" applyFill="1" applyBorder="1" applyAlignment="1">
      <alignment horizontal="center" vertical="center"/>
    </xf>
    <xf numFmtId="0" fontId="18" fillId="9" borderId="4" xfId="0" applyFont="1" applyFill="1" applyBorder="1" applyAlignment="1">
      <alignment horizontal="center" vertical="center"/>
    </xf>
    <xf numFmtId="0" fontId="23" fillId="10" borderId="1" xfId="0" applyFont="1" applyFill="1" applyBorder="1" applyAlignment="1">
      <alignment horizontal="center" vertical="center"/>
    </xf>
    <xf numFmtId="0" fontId="23" fillId="10" borderId="5" xfId="0" applyFont="1" applyFill="1" applyBorder="1" applyAlignment="1">
      <alignment horizontal="center" vertical="center"/>
    </xf>
    <xf numFmtId="0" fontId="23" fillId="10" borderId="4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right" vertical="center"/>
    </xf>
    <xf numFmtId="0" fontId="17" fillId="10" borderId="5" xfId="0" applyFont="1" applyFill="1" applyBorder="1" applyAlignment="1">
      <alignment horizontal="right" vertical="center"/>
    </xf>
    <xf numFmtId="0" fontId="17" fillId="10" borderId="4" xfId="0" applyFont="1" applyFill="1" applyBorder="1" applyAlignment="1">
      <alignment horizontal="right" vertical="center"/>
    </xf>
    <xf numFmtId="0" fontId="17" fillId="11" borderId="1" xfId="0" applyFont="1" applyFill="1" applyBorder="1" applyAlignment="1">
      <alignment horizontal="right" vertical="center"/>
    </xf>
    <xf numFmtId="0" fontId="17" fillId="11" borderId="5" xfId="0" applyFont="1" applyFill="1" applyBorder="1" applyAlignment="1">
      <alignment horizontal="right" vertical="center"/>
    </xf>
    <xf numFmtId="0" fontId="17" fillId="11" borderId="4" xfId="0" applyFont="1" applyFill="1" applyBorder="1" applyAlignment="1">
      <alignment horizontal="right" vertical="center"/>
    </xf>
    <xf numFmtId="0" fontId="23" fillId="13" borderId="1" xfId="0" applyFont="1" applyFill="1" applyBorder="1" applyAlignment="1">
      <alignment horizontal="center" vertical="center"/>
    </xf>
    <xf numFmtId="0" fontId="23" fillId="13" borderId="5" xfId="0" applyFont="1" applyFill="1" applyBorder="1" applyAlignment="1">
      <alignment horizontal="center" vertical="center"/>
    </xf>
    <xf numFmtId="0" fontId="23" fillId="13" borderId="4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right" vertical="center"/>
    </xf>
    <xf numFmtId="0" fontId="17" fillId="13" borderId="5" xfId="0" applyFont="1" applyFill="1" applyBorder="1" applyAlignment="1">
      <alignment horizontal="right" vertical="center"/>
    </xf>
    <xf numFmtId="0" fontId="17" fillId="13" borderId="4" xfId="0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8" fillId="8" borderId="1" xfId="0" applyFont="1" applyFill="1" applyBorder="1" applyAlignment="1">
      <alignment horizontal="center" vertical="center"/>
    </xf>
    <xf numFmtId="0" fontId="18" fillId="8" borderId="5" xfId="0" applyFont="1" applyFill="1" applyBorder="1" applyAlignment="1">
      <alignment horizontal="center" vertical="center"/>
    </xf>
    <xf numFmtId="0" fontId="18" fillId="8" borderId="4" xfId="0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/>
    </xf>
    <xf numFmtId="0" fontId="23" fillId="11" borderId="5" xfId="0" applyFont="1" applyFill="1" applyBorder="1" applyAlignment="1">
      <alignment horizontal="center" vertical="center"/>
    </xf>
    <xf numFmtId="0" fontId="23" fillId="11" borderId="4" xfId="0" applyFont="1" applyFill="1" applyBorder="1" applyAlignment="1">
      <alignment horizontal="center" vertical="center"/>
    </xf>
    <xf numFmtId="0" fontId="18" fillId="12" borderId="1" xfId="0" applyFont="1" applyFill="1" applyBorder="1" applyAlignment="1">
      <alignment horizontal="center" vertical="center"/>
    </xf>
    <xf numFmtId="0" fontId="18" fillId="12" borderId="5" xfId="0" applyFont="1" applyFill="1" applyBorder="1" applyAlignment="1">
      <alignment horizontal="center" vertical="center"/>
    </xf>
    <xf numFmtId="0" fontId="18" fillId="12" borderId="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</cellXfs>
  <cellStyles count="7">
    <cellStyle name="Neutral 2" xfId="5"/>
    <cellStyle name="Normal" xfId="0" builtinId="0"/>
    <cellStyle name="Normal 2" xfId="1"/>
    <cellStyle name="Normal 3" xfId="2"/>
    <cellStyle name="Normal 4" xfId="3"/>
    <cellStyle name="Normal 5" xfId="4"/>
    <cellStyle name="Total 2" xfId="6"/>
  </cellStyles>
  <dxfs count="0"/>
  <tableStyles count="0" defaultTableStyle="TableStyleMedium9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264583</xdr:colOff>
      <xdr:row>1</xdr:row>
      <xdr:rowOff>0</xdr:rowOff>
    </xdr:from>
    <xdr:to>
      <xdr:col>2</xdr:col>
      <xdr:colOff>423333</xdr:colOff>
      <xdr:row>5</xdr:row>
      <xdr:rowOff>41809</xdr:rowOff>
    </xdr:to>
    <xdr:pic>
      <xdr:nvPicPr>
        <xdr:cNvPr id="4" name="Picture 3" descr="86px-Escut_de_Montg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77333" y="243417"/>
          <a:ext cx="571500" cy="1015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285750</xdr:colOff>
      <xdr:row>0</xdr:row>
      <xdr:rowOff>95250</xdr:rowOff>
    </xdr:from>
    <xdr:to>
      <xdr:col>12</xdr:col>
      <xdr:colOff>169742</xdr:colOff>
      <xdr:row>5</xdr:row>
      <xdr:rowOff>165467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107083" y="95250"/>
          <a:ext cx="1132825" cy="1287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N320"/>
  <sheetViews>
    <sheetView tabSelected="1" topLeftCell="A106" zoomScaleNormal="100" zoomScaleSheetLayoutView="70" workbookViewId="0">
      <selection activeCell="G221" sqref="G221:M221"/>
    </sheetView>
  </sheetViews>
  <sheetFormatPr baseColWidth="10" defaultRowHeight="15"/>
  <cols>
    <col min="1" max="2" width="6.140625" style="4" customWidth="1"/>
    <col min="3" max="3" width="39.42578125" style="4" customWidth="1"/>
    <col min="4" max="4" width="33.42578125" style="4" bestFit="1" customWidth="1"/>
    <col min="5" max="5" width="9.28515625" style="4" customWidth="1"/>
    <col min="6" max="6" width="9.85546875" style="4" customWidth="1"/>
    <col min="7" max="10" width="9.28515625" style="4" customWidth="1"/>
    <col min="11" max="11" width="9.28515625" style="16" customWidth="1"/>
    <col min="12" max="12" width="9.28515625" style="4" customWidth="1"/>
    <col min="13" max="13" width="9.28515625" style="16" customWidth="1"/>
    <col min="14" max="14" width="11.7109375" style="4" customWidth="1"/>
    <col min="15" max="16384" width="11.42578125" style="2"/>
  </cols>
  <sheetData>
    <row r="1" spans="1:14" s="1" customFormat="1" ht="20.100000000000001" customHeight="1">
      <c r="A1" s="5"/>
      <c r="B1" s="5"/>
      <c r="C1" s="6"/>
      <c r="D1" s="6"/>
      <c r="E1" s="5"/>
      <c r="F1" s="5"/>
      <c r="G1" s="5"/>
      <c r="H1" s="5"/>
      <c r="I1" s="5"/>
      <c r="J1" s="5"/>
      <c r="K1" s="13"/>
      <c r="L1" s="5"/>
      <c r="M1" s="13"/>
      <c r="N1" s="5"/>
    </row>
    <row r="2" spans="1:14" s="1" customFormat="1" ht="20.100000000000001" customHeight="1">
      <c r="A2" s="7"/>
      <c r="B2" s="7"/>
      <c r="C2" s="6"/>
      <c r="D2" s="6"/>
      <c r="E2" s="5"/>
      <c r="F2" s="5"/>
      <c r="G2" s="5"/>
      <c r="H2" s="5"/>
      <c r="I2" s="5"/>
      <c r="J2" s="84"/>
      <c r="K2" s="84"/>
      <c r="L2" s="84"/>
      <c r="M2" s="84"/>
      <c r="N2" s="84"/>
    </row>
    <row r="3" spans="1:14" s="1" customFormat="1" ht="20.100000000000001" customHeight="1">
      <c r="A3" s="7"/>
      <c r="B3" s="7"/>
      <c r="C3" s="18" t="s">
        <v>26</v>
      </c>
      <c r="D3" s="63" t="s">
        <v>28</v>
      </c>
      <c r="E3" s="63"/>
      <c r="F3" s="63"/>
      <c r="G3" s="63"/>
      <c r="H3" s="63"/>
      <c r="I3" s="63"/>
      <c r="J3" s="8"/>
      <c r="K3" s="14"/>
      <c r="L3" s="7"/>
      <c r="M3" s="17"/>
      <c r="N3" s="7"/>
    </row>
    <row r="4" spans="1:14" s="1" customFormat="1" ht="20.100000000000001" customHeight="1">
      <c r="A4" s="7"/>
      <c r="B4" s="7"/>
      <c r="C4" s="18" t="s">
        <v>27</v>
      </c>
      <c r="D4" s="5"/>
      <c r="E4" s="5"/>
      <c r="F4" s="5"/>
      <c r="G4" s="5"/>
      <c r="H4" s="5"/>
      <c r="I4" s="5"/>
      <c r="J4" s="8"/>
      <c r="K4" s="14"/>
      <c r="L4" s="7"/>
      <c r="M4" s="17"/>
      <c r="N4" s="7"/>
    </row>
    <row r="5" spans="1:14" ht="20.100000000000001" customHeight="1">
      <c r="D5" s="64">
        <v>43499</v>
      </c>
      <c r="E5" s="64"/>
      <c r="F5" s="64"/>
      <c r="G5" s="64"/>
      <c r="H5" s="64"/>
      <c r="I5" s="64"/>
      <c r="J5" s="19"/>
      <c r="K5" s="15"/>
    </row>
    <row r="6" spans="1:14" ht="20.100000000000001" customHeight="1">
      <c r="D6" s="9"/>
      <c r="E6" s="3"/>
      <c r="F6" s="3"/>
      <c r="G6" s="3"/>
      <c r="H6" s="3"/>
      <c r="I6" s="3"/>
      <c r="J6" s="3"/>
      <c r="K6" s="15"/>
    </row>
    <row r="7" spans="1:14" ht="21.95" customHeight="1"/>
    <row r="8" spans="1:14" ht="21" customHeight="1">
      <c r="A8" s="94" t="s">
        <v>10</v>
      </c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10"/>
    </row>
    <row r="9" spans="1:14" ht="20.100000000000001" customHeight="1">
      <c r="A9" s="21"/>
      <c r="B9" s="21"/>
      <c r="C9" s="22"/>
      <c r="D9" s="22"/>
      <c r="E9" s="21"/>
      <c r="F9" s="21"/>
      <c r="G9" s="21"/>
      <c r="H9" s="21"/>
      <c r="I9" s="21"/>
      <c r="J9" s="21"/>
      <c r="K9" s="23"/>
      <c r="L9" s="21"/>
      <c r="M9" s="23"/>
    </row>
    <row r="10" spans="1:14" ht="20.100000000000001" customHeight="1">
      <c r="A10" s="65" t="s">
        <v>29</v>
      </c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7"/>
    </row>
    <row r="11" spans="1:14" ht="20.100000000000001" customHeight="1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</row>
    <row r="12" spans="1:14" ht="20.100000000000001" customHeight="1">
      <c r="A12" s="68" t="s">
        <v>30</v>
      </c>
      <c r="B12" s="69"/>
      <c r="C12" s="69"/>
      <c r="D12" s="70"/>
      <c r="E12" s="71" t="s">
        <v>31</v>
      </c>
      <c r="F12" s="72"/>
      <c r="G12" s="72"/>
      <c r="H12" s="72"/>
      <c r="I12" s="72"/>
      <c r="J12" s="72"/>
      <c r="K12" s="72"/>
      <c r="L12" s="72"/>
      <c r="M12" s="73"/>
    </row>
    <row r="13" spans="1:14" ht="20.100000000000001" customHeight="1">
      <c r="A13" s="24" t="s">
        <v>0</v>
      </c>
      <c r="B13" s="24" t="s">
        <v>18</v>
      </c>
      <c r="C13" s="24" t="s">
        <v>15</v>
      </c>
      <c r="D13" s="24" t="s">
        <v>14</v>
      </c>
      <c r="E13" s="25" t="s">
        <v>6</v>
      </c>
      <c r="F13" s="25" t="s">
        <v>7</v>
      </c>
      <c r="G13" s="26" t="s">
        <v>3</v>
      </c>
      <c r="H13" s="25" t="s">
        <v>8</v>
      </c>
      <c r="I13" s="25" t="s">
        <v>9</v>
      </c>
      <c r="J13" s="25" t="s">
        <v>4</v>
      </c>
      <c r="K13" s="27" t="s">
        <v>2</v>
      </c>
      <c r="L13" s="25" t="s">
        <v>1</v>
      </c>
      <c r="M13" s="27" t="s">
        <v>5</v>
      </c>
    </row>
    <row r="14" spans="1:14" ht="20.100000000000001" customHeight="1">
      <c r="A14" s="28">
        <v>1</v>
      </c>
      <c r="B14" s="29">
        <v>9</v>
      </c>
      <c r="C14" s="30" t="s">
        <v>62</v>
      </c>
      <c r="D14" s="31" t="s">
        <v>63</v>
      </c>
      <c r="E14" s="32">
        <v>1.1000000000000001</v>
      </c>
      <c r="F14" s="32">
        <v>1.8</v>
      </c>
      <c r="G14" s="33">
        <f t="shared" ref="G14:G44" si="0">SUM(E14+F14)</f>
        <v>2.9000000000000004</v>
      </c>
      <c r="H14" s="32">
        <v>1.5</v>
      </c>
      <c r="I14" s="32">
        <v>5.0999999999999996</v>
      </c>
      <c r="J14" s="34">
        <f t="shared" ref="J14:J44" si="1">SUM(H14+I14)</f>
        <v>6.6</v>
      </c>
      <c r="K14" s="33">
        <f t="shared" ref="K14:K44" si="2">15-J14</f>
        <v>8.4</v>
      </c>
      <c r="L14" s="32"/>
      <c r="M14" s="33">
        <f t="shared" ref="M14:M44" si="3">SUM(G14+K14)-L14+4</f>
        <v>15.3</v>
      </c>
    </row>
    <row r="15" spans="1:14" ht="20.100000000000001" customHeight="1">
      <c r="A15" s="28">
        <v>2</v>
      </c>
      <c r="B15" s="29">
        <v>15</v>
      </c>
      <c r="C15" s="30" t="s">
        <v>68</v>
      </c>
      <c r="D15" s="31" t="s">
        <v>69</v>
      </c>
      <c r="E15" s="32">
        <v>1.3</v>
      </c>
      <c r="F15" s="32">
        <v>1.8</v>
      </c>
      <c r="G15" s="33">
        <f t="shared" si="0"/>
        <v>3.1</v>
      </c>
      <c r="H15" s="32">
        <v>1.6</v>
      </c>
      <c r="I15" s="32">
        <v>5.3</v>
      </c>
      <c r="J15" s="34">
        <f t="shared" si="1"/>
        <v>6.9</v>
      </c>
      <c r="K15" s="33">
        <f t="shared" si="2"/>
        <v>8.1</v>
      </c>
      <c r="L15" s="32"/>
      <c r="M15" s="33">
        <f t="shared" si="3"/>
        <v>15.2</v>
      </c>
    </row>
    <row r="16" spans="1:14" ht="20.100000000000001" customHeight="1">
      <c r="A16" s="28">
        <v>3</v>
      </c>
      <c r="B16" s="29">
        <v>61</v>
      </c>
      <c r="C16" s="30" t="s">
        <v>96</v>
      </c>
      <c r="D16" s="31" t="s">
        <v>63</v>
      </c>
      <c r="E16" s="32">
        <v>0.5</v>
      </c>
      <c r="F16" s="32">
        <v>1.7</v>
      </c>
      <c r="G16" s="33">
        <f t="shared" si="0"/>
        <v>2.2000000000000002</v>
      </c>
      <c r="H16" s="32">
        <v>1.8</v>
      </c>
      <c r="I16" s="32">
        <v>5.8</v>
      </c>
      <c r="J16" s="34">
        <f t="shared" si="1"/>
        <v>7.6</v>
      </c>
      <c r="K16" s="33">
        <f t="shared" si="2"/>
        <v>7.4</v>
      </c>
      <c r="L16" s="32"/>
      <c r="M16" s="33">
        <f t="shared" si="3"/>
        <v>13.600000000000001</v>
      </c>
    </row>
    <row r="17" spans="1:13" ht="20.100000000000001" customHeight="1">
      <c r="A17" s="28">
        <v>4</v>
      </c>
      <c r="B17" s="29">
        <v>59</v>
      </c>
      <c r="C17" s="30" t="s">
        <v>95</v>
      </c>
      <c r="D17" s="31" t="s">
        <v>69</v>
      </c>
      <c r="E17" s="32">
        <v>0.7</v>
      </c>
      <c r="F17" s="32">
        <v>1.9</v>
      </c>
      <c r="G17" s="33">
        <f t="shared" si="0"/>
        <v>2.5999999999999996</v>
      </c>
      <c r="H17" s="32">
        <v>1.9</v>
      </c>
      <c r="I17" s="32">
        <v>6.1</v>
      </c>
      <c r="J17" s="34">
        <f t="shared" si="1"/>
        <v>8</v>
      </c>
      <c r="K17" s="33">
        <f t="shared" si="2"/>
        <v>7</v>
      </c>
      <c r="L17" s="32"/>
      <c r="M17" s="33">
        <f t="shared" si="3"/>
        <v>13.6</v>
      </c>
    </row>
    <row r="18" spans="1:13" ht="20.100000000000001" customHeight="1">
      <c r="A18" s="28">
        <v>5</v>
      </c>
      <c r="B18" s="29">
        <v>49</v>
      </c>
      <c r="C18" s="30" t="s">
        <v>90</v>
      </c>
      <c r="D18" s="31" t="s">
        <v>61</v>
      </c>
      <c r="E18" s="32">
        <v>0.6</v>
      </c>
      <c r="F18" s="32">
        <v>2.2000000000000002</v>
      </c>
      <c r="G18" s="33">
        <f t="shared" si="0"/>
        <v>2.8000000000000003</v>
      </c>
      <c r="H18" s="32">
        <v>2.1</v>
      </c>
      <c r="I18" s="32">
        <v>6.1</v>
      </c>
      <c r="J18" s="34">
        <f t="shared" si="1"/>
        <v>8.1999999999999993</v>
      </c>
      <c r="K18" s="33">
        <f t="shared" si="2"/>
        <v>6.8000000000000007</v>
      </c>
      <c r="L18" s="32"/>
      <c r="M18" s="33">
        <f t="shared" si="3"/>
        <v>13.600000000000001</v>
      </c>
    </row>
    <row r="19" spans="1:13" ht="20.100000000000001" customHeight="1">
      <c r="A19" s="28">
        <v>6</v>
      </c>
      <c r="B19" s="29">
        <v>13</v>
      </c>
      <c r="C19" s="30" t="s">
        <v>66</v>
      </c>
      <c r="D19" s="31" t="s">
        <v>67</v>
      </c>
      <c r="E19" s="32">
        <v>0.5</v>
      </c>
      <c r="F19" s="32">
        <v>2</v>
      </c>
      <c r="G19" s="33">
        <f t="shared" si="0"/>
        <v>2.5</v>
      </c>
      <c r="H19" s="32">
        <v>2.2999999999999998</v>
      </c>
      <c r="I19" s="32">
        <v>5.8</v>
      </c>
      <c r="J19" s="34">
        <f t="shared" si="1"/>
        <v>8.1</v>
      </c>
      <c r="K19" s="33">
        <f t="shared" si="2"/>
        <v>6.9</v>
      </c>
      <c r="L19" s="32"/>
      <c r="M19" s="33">
        <f t="shared" si="3"/>
        <v>13.4</v>
      </c>
    </row>
    <row r="20" spans="1:13" ht="20.100000000000001" customHeight="1">
      <c r="A20" s="28">
        <v>7</v>
      </c>
      <c r="B20" s="29">
        <v>31</v>
      </c>
      <c r="C20" s="30" t="s">
        <v>81</v>
      </c>
      <c r="D20" s="31" t="s">
        <v>61</v>
      </c>
      <c r="E20" s="32">
        <v>1.2</v>
      </c>
      <c r="F20" s="32">
        <v>1.6</v>
      </c>
      <c r="G20" s="33">
        <f t="shared" si="0"/>
        <v>2.8</v>
      </c>
      <c r="H20" s="32">
        <v>2.1</v>
      </c>
      <c r="I20" s="32">
        <v>6.5</v>
      </c>
      <c r="J20" s="34">
        <f t="shared" si="1"/>
        <v>8.6</v>
      </c>
      <c r="K20" s="33">
        <f t="shared" si="2"/>
        <v>6.4</v>
      </c>
      <c r="L20" s="32"/>
      <c r="M20" s="33">
        <f t="shared" si="3"/>
        <v>13.2</v>
      </c>
    </row>
    <row r="21" spans="1:13" ht="20.100000000000001" customHeight="1">
      <c r="A21" s="28">
        <v>8</v>
      </c>
      <c r="B21" s="29">
        <v>57</v>
      </c>
      <c r="C21" s="30" t="s">
        <v>94</v>
      </c>
      <c r="D21" s="31" t="s">
        <v>67</v>
      </c>
      <c r="E21" s="32">
        <v>0.7</v>
      </c>
      <c r="F21" s="32">
        <v>2.8</v>
      </c>
      <c r="G21" s="33">
        <f t="shared" si="0"/>
        <v>3.5</v>
      </c>
      <c r="H21" s="32">
        <v>2.1</v>
      </c>
      <c r="I21" s="32">
        <v>7.4</v>
      </c>
      <c r="J21" s="34">
        <f t="shared" si="1"/>
        <v>9.5</v>
      </c>
      <c r="K21" s="33">
        <f t="shared" si="2"/>
        <v>5.5</v>
      </c>
      <c r="L21" s="32"/>
      <c r="M21" s="33">
        <f t="shared" si="3"/>
        <v>13</v>
      </c>
    </row>
    <row r="22" spans="1:13" ht="20.100000000000001" customHeight="1">
      <c r="A22" s="28">
        <v>9</v>
      </c>
      <c r="B22" s="29">
        <v>25</v>
      </c>
      <c r="C22" s="30" t="s">
        <v>77</v>
      </c>
      <c r="D22" s="31" t="s">
        <v>59</v>
      </c>
      <c r="E22" s="32">
        <v>0.9</v>
      </c>
      <c r="F22" s="32">
        <v>1.7</v>
      </c>
      <c r="G22" s="33">
        <f t="shared" si="0"/>
        <v>2.6</v>
      </c>
      <c r="H22" s="32">
        <v>2.2000000000000002</v>
      </c>
      <c r="I22" s="32">
        <v>6.5</v>
      </c>
      <c r="J22" s="34">
        <f t="shared" si="1"/>
        <v>8.6999999999999993</v>
      </c>
      <c r="K22" s="33">
        <f t="shared" si="2"/>
        <v>6.3000000000000007</v>
      </c>
      <c r="L22" s="32"/>
      <c r="M22" s="33">
        <f t="shared" si="3"/>
        <v>12.9</v>
      </c>
    </row>
    <row r="23" spans="1:13" ht="20.100000000000001" customHeight="1">
      <c r="A23" s="28">
        <v>10</v>
      </c>
      <c r="B23" s="29">
        <v>23</v>
      </c>
      <c r="C23" s="30" t="s">
        <v>76</v>
      </c>
      <c r="D23" s="31" t="s">
        <v>63</v>
      </c>
      <c r="E23" s="32">
        <v>1</v>
      </c>
      <c r="F23" s="32">
        <v>1</v>
      </c>
      <c r="G23" s="33">
        <f t="shared" si="0"/>
        <v>2</v>
      </c>
      <c r="H23" s="32">
        <v>2.2999999999999998</v>
      </c>
      <c r="I23" s="32">
        <v>5.9</v>
      </c>
      <c r="J23" s="34">
        <f t="shared" si="1"/>
        <v>8.1999999999999993</v>
      </c>
      <c r="K23" s="33">
        <f t="shared" si="2"/>
        <v>6.8000000000000007</v>
      </c>
      <c r="L23" s="32"/>
      <c r="M23" s="33">
        <f t="shared" si="3"/>
        <v>12.8</v>
      </c>
    </row>
    <row r="24" spans="1:13" ht="20.100000000000001" customHeight="1">
      <c r="A24" s="28">
        <v>11</v>
      </c>
      <c r="B24" s="29">
        <v>45</v>
      </c>
      <c r="C24" s="30" t="s">
        <v>88</v>
      </c>
      <c r="D24" s="31" t="s">
        <v>75</v>
      </c>
      <c r="E24" s="32">
        <v>1.2</v>
      </c>
      <c r="F24" s="32">
        <v>1.5</v>
      </c>
      <c r="G24" s="33">
        <f t="shared" si="0"/>
        <v>2.7</v>
      </c>
      <c r="H24" s="32">
        <v>2.2999999999999998</v>
      </c>
      <c r="I24" s="32">
        <v>6.7</v>
      </c>
      <c r="J24" s="34">
        <f t="shared" si="1"/>
        <v>9</v>
      </c>
      <c r="K24" s="33">
        <f t="shared" si="2"/>
        <v>6</v>
      </c>
      <c r="L24" s="32"/>
      <c r="M24" s="33">
        <f t="shared" si="3"/>
        <v>12.7</v>
      </c>
    </row>
    <row r="25" spans="1:13" ht="20.100000000000001" customHeight="1">
      <c r="A25" s="28">
        <v>12</v>
      </c>
      <c r="B25" s="29">
        <v>39</v>
      </c>
      <c r="C25" s="30" t="s">
        <v>85</v>
      </c>
      <c r="D25" s="31" t="s">
        <v>65</v>
      </c>
      <c r="E25" s="32">
        <v>0.8</v>
      </c>
      <c r="F25" s="32">
        <v>1.8</v>
      </c>
      <c r="G25" s="33">
        <f t="shared" si="0"/>
        <v>2.6</v>
      </c>
      <c r="H25" s="32">
        <v>2.4</v>
      </c>
      <c r="I25" s="32">
        <v>6.7</v>
      </c>
      <c r="J25" s="34">
        <f t="shared" si="1"/>
        <v>9.1</v>
      </c>
      <c r="K25" s="33">
        <f t="shared" si="2"/>
        <v>5.9</v>
      </c>
      <c r="L25" s="32"/>
      <c r="M25" s="33">
        <f t="shared" si="3"/>
        <v>12.5</v>
      </c>
    </row>
    <row r="26" spans="1:13" ht="20.100000000000001" customHeight="1">
      <c r="A26" s="28">
        <v>13</v>
      </c>
      <c r="B26" s="29">
        <v>21</v>
      </c>
      <c r="C26" s="30" t="s">
        <v>74</v>
      </c>
      <c r="D26" s="31" t="s">
        <v>75</v>
      </c>
      <c r="E26" s="32">
        <v>0.8</v>
      </c>
      <c r="F26" s="32">
        <v>1.9</v>
      </c>
      <c r="G26" s="33">
        <f t="shared" si="0"/>
        <v>2.7</v>
      </c>
      <c r="H26" s="32">
        <v>2.5</v>
      </c>
      <c r="I26" s="32">
        <v>6.8</v>
      </c>
      <c r="J26" s="34">
        <f t="shared" si="1"/>
        <v>9.3000000000000007</v>
      </c>
      <c r="K26" s="33">
        <f t="shared" si="2"/>
        <v>5.6999999999999993</v>
      </c>
      <c r="L26" s="32"/>
      <c r="M26" s="33">
        <f t="shared" si="3"/>
        <v>12.399999999999999</v>
      </c>
    </row>
    <row r="27" spans="1:13" ht="20.100000000000001" customHeight="1">
      <c r="A27" s="28">
        <v>14</v>
      </c>
      <c r="B27" s="29">
        <v>35</v>
      </c>
      <c r="C27" s="30" t="s">
        <v>83</v>
      </c>
      <c r="D27" s="31" t="s">
        <v>67</v>
      </c>
      <c r="E27" s="32">
        <v>0.5</v>
      </c>
      <c r="F27" s="32">
        <v>1.4</v>
      </c>
      <c r="G27" s="33">
        <f t="shared" si="0"/>
        <v>1.9</v>
      </c>
      <c r="H27" s="32">
        <v>2</v>
      </c>
      <c r="I27" s="32">
        <v>6.6</v>
      </c>
      <c r="J27" s="34">
        <f t="shared" si="1"/>
        <v>8.6</v>
      </c>
      <c r="K27" s="33">
        <f t="shared" si="2"/>
        <v>6.4</v>
      </c>
      <c r="L27" s="32"/>
      <c r="M27" s="33">
        <f t="shared" si="3"/>
        <v>12.3</v>
      </c>
    </row>
    <row r="28" spans="1:13" ht="20.100000000000001" customHeight="1">
      <c r="A28" s="28">
        <v>15</v>
      </c>
      <c r="B28" s="29">
        <v>55</v>
      </c>
      <c r="C28" s="30" t="s">
        <v>93</v>
      </c>
      <c r="D28" s="31" t="s">
        <v>55</v>
      </c>
      <c r="E28" s="32">
        <v>0.7</v>
      </c>
      <c r="F28" s="32">
        <v>1.7</v>
      </c>
      <c r="G28" s="33">
        <f t="shared" si="0"/>
        <v>2.4</v>
      </c>
      <c r="H28" s="32">
        <v>2.1</v>
      </c>
      <c r="I28" s="32">
        <v>7.2</v>
      </c>
      <c r="J28" s="34">
        <f t="shared" si="1"/>
        <v>9.3000000000000007</v>
      </c>
      <c r="K28" s="33">
        <f t="shared" si="2"/>
        <v>5.6999999999999993</v>
      </c>
      <c r="L28" s="32"/>
      <c r="M28" s="33">
        <f t="shared" si="3"/>
        <v>12.1</v>
      </c>
    </row>
    <row r="29" spans="1:13" ht="20.100000000000001" customHeight="1">
      <c r="A29" s="28">
        <v>16</v>
      </c>
      <c r="B29" s="29">
        <v>53</v>
      </c>
      <c r="C29" s="30" t="s">
        <v>92</v>
      </c>
      <c r="D29" s="31" t="s">
        <v>57</v>
      </c>
      <c r="E29" s="32">
        <v>0.6</v>
      </c>
      <c r="F29" s="32">
        <v>1.1000000000000001</v>
      </c>
      <c r="G29" s="33">
        <f t="shared" si="0"/>
        <v>1.7000000000000002</v>
      </c>
      <c r="H29" s="32">
        <v>2.2000000000000002</v>
      </c>
      <c r="I29" s="32">
        <v>6.5</v>
      </c>
      <c r="J29" s="34">
        <f t="shared" si="1"/>
        <v>8.6999999999999993</v>
      </c>
      <c r="K29" s="33">
        <f t="shared" si="2"/>
        <v>6.3000000000000007</v>
      </c>
      <c r="L29" s="32"/>
      <c r="M29" s="33">
        <f t="shared" si="3"/>
        <v>12</v>
      </c>
    </row>
    <row r="30" spans="1:13" ht="20.100000000000001" customHeight="1">
      <c r="A30" s="28">
        <v>17</v>
      </c>
      <c r="B30" s="29">
        <v>27</v>
      </c>
      <c r="C30" s="30" t="s">
        <v>78</v>
      </c>
      <c r="D30" s="31" t="s">
        <v>65</v>
      </c>
      <c r="E30" s="32">
        <v>0.7</v>
      </c>
      <c r="F30" s="32">
        <v>1.9</v>
      </c>
      <c r="G30" s="33">
        <f t="shared" si="0"/>
        <v>2.5999999999999996</v>
      </c>
      <c r="H30" s="32">
        <v>2.5</v>
      </c>
      <c r="I30" s="32">
        <v>7.6</v>
      </c>
      <c r="J30" s="34">
        <f t="shared" si="1"/>
        <v>10.1</v>
      </c>
      <c r="K30" s="33">
        <f t="shared" si="2"/>
        <v>4.9000000000000004</v>
      </c>
      <c r="L30" s="32"/>
      <c r="M30" s="33">
        <f t="shared" si="3"/>
        <v>11.5</v>
      </c>
    </row>
    <row r="31" spans="1:13" ht="20.100000000000001" customHeight="1">
      <c r="A31" s="28">
        <v>18</v>
      </c>
      <c r="B31" s="29">
        <v>3</v>
      </c>
      <c r="C31" s="30" t="s">
        <v>56</v>
      </c>
      <c r="D31" s="31" t="s">
        <v>57</v>
      </c>
      <c r="E31" s="32">
        <v>1</v>
      </c>
      <c r="F31" s="32">
        <v>1</v>
      </c>
      <c r="G31" s="33">
        <f t="shared" si="0"/>
        <v>2</v>
      </c>
      <c r="H31" s="32">
        <v>2.6</v>
      </c>
      <c r="I31" s="32">
        <v>7</v>
      </c>
      <c r="J31" s="34">
        <f t="shared" si="1"/>
        <v>9.6</v>
      </c>
      <c r="K31" s="33">
        <f t="shared" si="2"/>
        <v>5.4</v>
      </c>
      <c r="L31" s="32"/>
      <c r="M31" s="33">
        <f t="shared" si="3"/>
        <v>11.4</v>
      </c>
    </row>
    <row r="32" spans="1:13" ht="20.100000000000001" customHeight="1">
      <c r="A32" s="28">
        <v>19</v>
      </c>
      <c r="B32" s="29">
        <v>51</v>
      </c>
      <c r="C32" s="30" t="s">
        <v>91</v>
      </c>
      <c r="D32" s="31" t="s">
        <v>65</v>
      </c>
      <c r="E32" s="32">
        <v>0.5</v>
      </c>
      <c r="F32" s="32">
        <v>1.5</v>
      </c>
      <c r="G32" s="33">
        <f t="shared" si="0"/>
        <v>2</v>
      </c>
      <c r="H32" s="32">
        <v>2.4</v>
      </c>
      <c r="I32" s="32">
        <v>7.3</v>
      </c>
      <c r="J32" s="34">
        <f t="shared" si="1"/>
        <v>9.6999999999999993</v>
      </c>
      <c r="K32" s="33">
        <f t="shared" si="2"/>
        <v>5.3000000000000007</v>
      </c>
      <c r="L32" s="32"/>
      <c r="M32" s="33">
        <f t="shared" si="3"/>
        <v>11.3</v>
      </c>
    </row>
    <row r="33" spans="1:13" ht="20.100000000000001" customHeight="1">
      <c r="A33" s="28">
        <v>20</v>
      </c>
      <c r="B33" s="29">
        <v>5</v>
      </c>
      <c r="C33" s="30" t="s">
        <v>58</v>
      </c>
      <c r="D33" s="31" t="s">
        <v>59</v>
      </c>
      <c r="E33" s="32">
        <v>0.5</v>
      </c>
      <c r="F33" s="32">
        <v>1</v>
      </c>
      <c r="G33" s="33">
        <f t="shared" si="0"/>
        <v>1.5</v>
      </c>
      <c r="H33" s="32">
        <v>2.6</v>
      </c>
      <c r="I33" s="32">
        <v>6.8</v>
      </c>
      <c r="J33" s="34">
        <f t="shared" si="1"/>
        <v>9.4</v>
      </c>
      <c r="K33" s="33">
        <f t="shared" si="2"/>
        <v>5.6</v>
      </c>
      <c r="L33" s="32"/>
      <c r="M33" s="33">
        <f t="shared" si="3"/>
        <v>11.1</v>
      </c>
    </row>
    <row r="34" spans="1:13" ht="20.100000000000001" customHeight="1">
      <c r="A34" s="28">
        <v>21</v>
      </c>
      <c r="B34" s="29">
        <v>1</v>
      </c>
      <c r="C34" s="30" t="s">
        <v>54</v>
      </c>
      <c r="D34" s="31" t="s">
        <v>55</v>
      </c>
      <c r="E34" s="32">
        <v>0.7</v>
      </c>
      <c r="F34" s="32">
        <v>1.9</v>
      </c>
      <c r="G34" s="33">
        <f t="shared" si="0"/>
        <v>2.5999999999999996</v>
      </c>
      <c r="H34" s="32">
        <v>3.1</v>
      </c>
      <c r="I34" s="32">
        <v>7.4</v>
      </c>
      <c r="J34" s="34">
        <f t="shared" si="1"/>
        <v>10.5</v>
      </c>
      <c r="K34" s="33">
        <f t="shared" si="2"/>
        <v>4.5</v>
      </c>
      <c r="L34" s="32"/>
      <c r="M34" s="33">
        <f t="shared" si="3"/>
        <v>11.1</v>
      </c>
    </row>
    <row r="35" spans="1:13" ht="20.100000000000001" customHeight="1">
      <c r="A35" s="28">
        <v>22</v>
      </c>
      <c r="B35" s="29">
        <v>41</v>
      </c>
      <c r="C35" s="30" t="s">
        <v>86</v>
      </c>
      <c r="D35" s="31" t="s">
        <v>63</v>
      </c>
      <c r="E35" s="32">
        <v>0.1</v>
      </c>
      <c r="F35" s="32">
        <v>0.8</v>
      </c>
      <c r="G35" s="33">
        <f t="shared" si="0"/>
        <v>0.9</v>
      </c>
      <c r="H35" s="32">
        <v>2.4</v>
      </c>
      <c r="I35" s="32">
        <v>6.8</v>
      </c>
      <c r="J35" s="34">
        <f t="shared" si="1"/>
        <v>9.1999999999999993</v>
      </c>
      <c r="K35" s="33">
        <f t="shared" si="2"/>
        <v>5.8000000000000007</v>
      </c>
      <c r="L35" s="32">
        <v>0.3</v>
      </c>
      <c r="M35" s="33">
        <f t="shared" si="3"/>
        <v>10.400000000000002</v>
      </c>
    </row>
    <row r="36" spans="1:13" ht="20.100000000000001" customHeight="1">
      <c r="A36" s="28">
        <v>23</v>
      </c>
      <c r="B36" s="29">
        <v>47</v>
      </c>
      <c r="C36" s="30" t="s">
        <v>89</v>
      </c>
      <c r="D36" s="31" t="s">
        <v>59</v>
      </c>
      <c r="E36" s="32">
        <v>0</v>
      </c>
      <c r="F36" s="32">
        <v>1.7</v>
      </c>
      <c r="G36" s="33">
        <f t="shared" si="0"/>
        <v>1.7</v>
      </c>
      <c r="H36" s="32">
        <v>2.8</v>
      </c>
      <c r="I36" s="32">
        <v>7.6</v>
      </c>
      <c r="J36" s="34">
        <f t="shared" si="1"/>
        <v>10.399999999999999</v>
      </c>
      <c r="K36" s="33">
        <f t="shared" si="2"/>
        <v>4.6000000000000014</v>
      </c>
      <c r="L36" s="32"/>
      <c r="M36" s="33">
        <f t="shared" si="3"/>
        <v>10.3</v>
      </c>
    </row>
    <row r="37" spans="1:13" ht="20.100000000000001" customHeight="1">
      <c r="A37" s="28">
        <v>24</v>
      </c>
      <c r="B37" s="29">
        <v>17</v>
      </c>
      <c r="C37" s="30" t="s">
        <v>70</v>
      </c>
      <c r="D37" s="31" t="s">
        <v>71</v>
      </c>
      <c r="E37" s="32">
        <v>0.2</v>
      </c>
      <c r="F37" s="32">
        <v>1.3</v>
      </c>
      <c r="G37" s="33">
        <f t="shared" si="0"/>
        <v>1.5</v>
      </c>
      <c r="H37" s="32">
        <v>2.9</v>
      </c>
      <c r="I37" s="32">
        <v>7.4</v>
      </c>
      <c r="J37" s="34">
        <f t="shared" si="1"/>
        <v>10.3</v>
      </c>
      <c r="K37" s="33">
        <f t="shared" si="2"/>
        <v>4.6999999999999993</v>
      </c>
      <c r="L37" s="32"/>
      <c r="M37" s="33">
        <f t="shared" si="3"/>
        <v>10.199999999999999</v>
      </c>
    </row>
    <row r="38" spans="1:13" ht="20.100000000000001" customHeight="1">
      <c r="A38" s="28">
        <v>25</v>
      </c>
      <c r="B38" s="29">
        <v>37</v>
      </c>
      <c r="C38" s="30" t="s">
        <v>84</v>
      </c>
      <c r="D38" s="31" t="s">
        <v>71</v>
      </c>
      <c r="E38" s="32">
        <v>0.5</v>
      </c>
      <c r="F38" s="32">
        <v>1.2</v>
      </c>
      <c r="G38" s="33">
        <f t="shared" si="0"/>
        <v>1.7</v>
      </c>
      <c r="H38" s="32">
        <v>2.1</v>
      </c>
      <c r="I38" s="32">
        <v>8.5</v>
      </c>
      <c r="J38" s="34">
        <f t="shared" si="1"/>
        <v>10.6</v>
      </c>
      <c r="K38" s="33">
        <f t="shared" si="2"/>
        <v>4.4000000000000004</v>
      </c>
      <c r="L38" s="32"/>
      <c r="M38" s="33">
        <f t="shared" si="3"/>
        <v>10.100000000000001</v>
      </c>
    </row>
    <row r="39" spans="1:13" ht="20.100000000000001" customHeight="1">
      <c r="A39" s="28">
        <v>26</v>
      </c>
      <c r="B39" s="29">
        <v>29</v>
      </c>
      <c r="C39" s="30" t="s">
        <v>79</v>
      </c>
      <c r="D39" s="31" t="s">
        <v>80</v>
      </c>
      <c r="E39" s="32">
        <v>0.5</v>
      </c>
      <c r="F39" s="32">
        <v>1</v>
      </c>
      <c r="G39" s="33">
        <f t="shared" si="0"/>
        <v>1.5</v>
      </c>
      <c r="H39" s="32">
        <v>2.8</v>
      </c>
      <c r="I39" s="32">
        <v>8.1999999999999993</v>
      </c>
      <c r="J39" s="34">
        <f t="shared" si="1"/>
        <v>11</v>
      </c>
      <c r="K39" s="33">
        <f t="shared" si="2"/>
        <v>4</v>
      </c>
      <c r="L39" s="32"/>
      <c r="M39" s="33">
        <f t="shared" si="3"/>
        <v>9.5</v>
      </c>
    </row>
    <row r="40" spans="1:13" ht="20.100000000000001" customHeight="1">
      <c r="A40" s="28">
        <v>27</v>
      </c>
      <c r="B40" s="29">
        <v>11</v>
      </c>
      <c r="C40" s="30" t="s">
        <v>64</v>
      </c>
      <c r="D40" s="31" t="s">
        <v>65</v>
      </c>
      <c r="E40" s="32">
        <v>0.3</v>
      </c>
      <c r="F40" s="32">
        <v>1.3</v>
      </c>
      <c r="G40" s="33">
        <f t="shared" si="0"/>
        <v>1.6</v>
      </c>
      <c r="H40" s="32">
        <v>3.7</v>
      </c>
      <c r="I40" s="32">
        <v>8.4</v>
      </c>
      <c r="J40" s="34">
        <f t="shared" si="1"/>
        <v>12.100000000000001</v>
      </c>
      <c r="K40" s="33">
        <f t="shared" si="2"/>
        <v>2.8999999999999986</v>
      </c>
      <c r="L40" s="32"/>
      <c r="M40" s="33">
        <f t="shared" si="3"/>
        <v>8.4999999999999982</v>
      </c>
    </row>
    <row r="41" spans="1:13" ht="20.100000000000001" customHeight="1">
      <c r="A41" s="28">
        <v>28</v>
      </c>
      <c r="B41" s="29">
        <v>19</v>
      </c>
      <c r="C41" s="30" t="s">
        <v>72</v>
      </c>
      <c r="D41" s="31" t="s">
        <v>73</v>
      </c>
      <c r="E41" s="32">
        <v>0.2</v>
      </c>
      <c r="F41" s="32">
        <v>0.9</v>
      </c>
      <c r="G41" s="33">
        <f t="shared" si="0"/>
        <v>1.1000000000000001</v>
      </c>
      <c r="H41" s="32">
        <v>3.4</v>
      </c>
      <c r="I41" s="32">
        <v>8.4</v>
      </c>
      <c r="J41" s="34">
        <f t="shared" si="1"/>
        <v>11.8</v>
      </c>
      <c r="K41" s="33">
        <f t="shared" si="2"/>
        <v>3.1999999999999993</v>
      </c>
      <c r="L41" s="32"/>
      <c r="M41" s="33">
        <f t="shared" si="3"/>
        <v>8.2999999999999989</v>
      </c>
    </row>
    <row r="42" spans="1:13" ht="20.100000000000001" customHeight="1">
      <c r="A42" s="28">
        <v>29</v>
      </c>
      <c r="B42" s="29">
        <v>43</v>
      </c>
      <c r="C42" s="30" t="s">
        <v>87</v>
      </c>
      <c r="D42" s="31" t="s">
        <v>73</v>
      </c>
      <c r="E42" s="32">
        <v>0</v>
      </c>
      <c r="F42" s="32">
        <v>0.8</v>
      </c>
      <c r="G42" s="33">
        <f t="shared" si="0"/>
        <v>0.8</v>
      </c>
      <c r="H42" s="32">
        <v>3.1</v>
      </c>
      <c r="I42" s="32">
        <v>9.6</v>
      </c>
      <c r="J42" s="34">
        <f t="shared" si="1"/>
        <v>12.7</v>
      </c>
      <c r="K42" s="33">
        <f t="shared" si="2"/>
        <v>2.3000000000000007</v>
      </c>
      <c r="L42" s="32"/>
      <c r="M42" s="33">
        <f t="shared" si="3"/>
        <v>7.1000000000000005</v>
      </c>
    </row>
    <row r="43" spans="1:13" ht="20.100000000000001" customHeight="1">
      <c r="A43" s="28">
        <v>30</v>
      </c>
      <c r="B43" s="29">
        <v>7</v>
      </c>
      <c r="C43" s="30" t="s">
        <v>60</v>
      </c>
      <c r="D43" s="31" t="s">
        <v>61</v>
      </c>
      <c r="E43" s="32">
        <v>0</v>
      </c>
      <c r="F43" s="32">
        <v>1</v>
      </c>
      <c r="G43" s="33">
        <f t="shared" si="0"/>
        <v>1</v>
      </c>
      <c r="H43" s="32">
        <v>5.4</v>
      </c>
      <c r="I43" s="32">
        <v>10</v>
      </c>
      <c r="J43" s="34">
        <f t="shared" si="1"/>
        <v>15.4</v>
      </c>
      <c r="K43" s="33">
        <f t="shared" si="2"/>
        <v>-0.40000000000000036</v>
      </c>
      <c r="L43" s="32">
        <v>1</v>
      </c>
      <c r="M43" s="33">
        <f t="shared" si="3"/>
        <v>3.5999999999999996</v>
      </c>
    </row>
    <row r="44" spans="1:13" ht="20.100000000000001" customHeight="1">
      <c r="A44" s="28"/>
      <c r="B44" s="56">
        <v>33</v>
      </c>
      <c r="C44" s="57" t="s">
        <v>82</v>
      </c>
      <c r="D44" s="58" t="s">
        <v>63</v>
      </c>
      <c r="E44" s="59"/>
      <c r="F44" s="59"/>
      <c r="G44" s="60"/>
      <c r="H44" s="59"/>
      <c r="I44" s="59"/>
      <c r="J44" s="61"/>
      <c r="K44" s="60"/>
      <c r="L44" s="59"/>
      <c r="M44" s="60"/>
    </row>
    <row r="45" spans="1:13" ht="20.100000000000001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3"/>
      <c r="L45" s="21"/>
      <c r="M45" s="23"/>
    </row>
    <row r="46" spans="1:13" ht="20.100000000000001" customHeight="1">
      <c r="A46" s="68" t="s">
        <v>32</v>
      </c>
      <c r="B46" s="69"/>
      <c r="C46" s="69"/>
      <c r="D46" s="70"/>
      <c r="E46" s="71" t="s">
        <v>33</v>
      </c>
      <c r="F46" s="72"/>
      <c r="G46" s="72"/>
      <c r="H46" s="72"/>
      <c r="I46" s="72"/>
      <c r="J46" s="72"/>
      <c r="K46" s="72"/>
      <c r="L46" s="72"/>
      <c r="M46" s="73"/>
    </row>
    <row r="47" spans="1:13" ht="20.100000000000001" customHeight="1">
      <c r="A47" s="24" t="s">
        <v>0</v>
      </c>
      <c r="B47" s="24"/>
      <c r="C47" s="24" t="s">
        <v>15</v>
      </c>
      <c r="D47" s="24" t="s">
        <v>14</v>
      </c>
      <c r="E47" s="25" t="s">
        <v>6</v>
      </c>
      <c r="F47" s="25" t="s">
        <v>7</v>
      </c>
      <c r="G47" s="26" t="s">
        <v>3</v>
      </c>
      <c r="H47" s="25" t="s">
        <v>8</v>
      </c>
      <c r="I47" s="25" t="s">
        <v>9</v>
      </c>
      <c r="J47" s="25" t="s">
        <v>4</v>
      </c>
      <c r="K47" s="27" t="s">
        <v>2</v>
      </c>
      <c r="L47" s="25" t="s">
        <v>1</v>
      </c>
      <c r="M47" s="27" t="s">
        <v>5</v>
      </c>
    </row>
    <row r="48" spans="1:13" ht="20.100000000000001" customHeight="1">
      <c r="A48" s="28">
        <v>1</v>
      </c>
      <c r="B48" s="29">
        <v>26</v>
      </c>
      <c r="C48" s="30" t="s">
        <v>111</v>
      </c>
      <c r="D48" s="31" t="s">
        <v>57</v>
      </c>
      <c r="E48" s="32">
        <v>1.7</v>
      </c>
      <c r="F48" s="32">
        <v>1.9</v>
      </c>
      <c r="G48" s="33">
        <f t="shared" ref="G48:G60" si="4">SUM(E48+F48)</f>
        <v>3.5999999999999996</v>
      </c>
      <c r="H48" s="32">
        <v>0.8</v>
      </c>
      <c r="I48" s="32">
        <v>3.1</v>
      </c>
      <c r="J48" s="34">
        <f t="shared" ref="J48:J60" si="5">SUM(H48+I48)</f>
        <v>3.9000000000000004</v>
      </c>
      <c r="K48" s="33">
        <f t="shared" ref="K48:K60" si="6">15-J48</f>
        <v>11.1</v>
      </c>
      <c r="L48" s="32"/>
      <c r="M48" s="33">
        <f t="shared" ref="M48:M60" si="7">SUM(G48+K48)-L48+4</f>
        <v>18.7</v>
      </c>
    </row>
    <row r="49" spans="1:13" ht="20.100000000000001" customHeight="1">
      <c r="A49" s="28">
        <v>2</v>
      </c>
      <c r="B49" s="29">
        <v>20</v>
      </c>
      <c r="C49" s="30" t="s">
        <v>108</v>
      </c>
      <c r="D49" s="31" t="s">
        <v>63</v>
      </c>
      <c r="E49" s="32">
        <v>1</v>
      </c>
      <c r="F49" s="32">
        <v>1.9</v>
      </c>
      <c r="G49" s="33">
        <f t="shared" si="4"/>
        <v>2.9</v>
      </c>
      <c r="H49" s="32">
        <v>1.5</v>
      </c>
      <c r="I49" s="32">
        <v>4.7</v>
      </c>
      <c r="J49" s="34">
        <f t="shared" si="5"/>
        <v>6.2</v>
      </c>
      <c r="K49" s="33">
        <f t="shared" si="6"/>
        <v>8.8000000000000007</v>
      </c>
      <c r="L49" s="32"/>
      <c r="M49" s="33">
        <f t="shared" si="7"/>
        <v>15.700000000000001</v>
      </c>
    </row>
    <row r="50" spans="1:13" ht="20.100000000000001" customHeight="1">
      <c r="A50" s="28">
        <v>3</v>
      </c>
      <c r="B50" s="29">
        <v>6</v>
      </c>
      <c r="C50" s="30" t="s">
        <v>99</v>
      </c>
      <c r="D50" s="31" t="s">
        <v>100</v>
      </c>
      <c r="E50" s="32">
        <v>0.7</v>
      </c>
      <c r="F50" s="32">
        <v>1.6</v>
      </c>
      <c r="G50" s="33">
        <f t="shared" si="4"/>
        <v>2.2999999999999998</v>
      </c>
      <c r="H50" s="32">
        <v>1.8</v>
      </c>
      <c r="I50" s="32">
        <v>4</v>
      </c>
      <c r="J50" s="34">
        <f t="shared" si="5"/>
        <v>5.8</v>
      </c>
      <c r="K50" s="33">
        <f t="shared" si="6"/>
        <v>9.1999999999999993</v>
      </c>
      <c r="L50" s="32"/>
      <c r="M50" s="33">
        <f t="shared" si="7"/>
        <v>15.5</v>
      </c>
    </row>
    <row r="51" spans="1:13" ht="20.100000000000001" customHeight="1">
      <c r="A51" s="28">
        <v>4</v>
      </c>
      <c r="B51" s="29">
        <v>18</v>
      </c>
      <c r="C51" s="30" t="s">
        <v>107</v>
      </c>
      <c r="D51" s="31" t="s">
        <v>69</v>
      </c>
      <c r="E51" s="32">
        <v>0.3</v>
      </c>
      <c r="F51" s="32">
        <v>1.2</v>
      </c>
      <c r="G51" s="33">
        <f t="shared" si="4"/>
        <v>1.5</v>
      </c>
      <c r="H51" s="32">
        <v>1.4</v>
      </c>
      <c r="I51" s="32">
        <v>3.7</v>
      </c>
      <c r="J51" s="34">
        <f t="shared" si="5"/>
        <v>5.0999999999999996</v>
      </c>
      <c r="K51" s="33">
        <f t="shared" si="6"/>
        <v>9.9</v>
      </c>
      <c r="L51" s="32"/>
      <c r="M51" s="33">
        <f t="shared" si="7"/>
        <v>15.4</v>
      </c>
    </row>
    <row r="52" spans="1:13" ht="20.100000000000001" customHeight="1">
      <c r="A52" s="28">
        <v>5</v>
      </c>
      <c r="B52" s="29">
        <v>22</v>
      </c>
      <c r="C52" s="30" t="s">
        <v>109</v>
      </c>
      <c r="D52" s="31" t="s">
        <v>59</v>
      </c>
      <c r="E52" s="32">
        <v>0.9</v>
      </c>
      <c r="F52" s="32">
        <v>1.7</v>
      </c>
      <c r="G52" s="33">
        <f t="shared" si="4"/>
        <v>2.6</v>
      </c>
      <c r="H52" s="32">
        <v>2</v>
      </c>
      <c r="I52" s="32">
        <v>5</v>
      </c>
      <c r="J52" s="34">
        <f t="shared" si="5"/>
        <v>7</v>
      </c>
      <c r="K52" s="33">
        <f t="shared" si="6"/>
        <v>8</v>
      </c>
      <c r="L52" s="32"/>
      <c r="M52" s="33">
        <f t="shared" si="7"/>
        <v>14.6</v>
      </c>
    </row>
    <row r="53" spans="1:13" ht="20.100000000000001" customHeight="1">
      <c r="A53" s="28">
        <v>6</v>
      </c>
      <c r="B53" s="29">
        <v>2</v>
      </c>
      <c r="C53" s="30" t="s">
        <v>97</v>
      </c>
      <c r="D53" s="31" t="s">
        <v>69</v>
      </c>
      <c r="E53" s="32">
        <v>1.3</v>
      </c>
      <c r="F53" s="32">
        <v>0.9</v>
      </c>
      <c r="G53" s="33">
        <f t="shared" si="4"/>
        <v>2.2000000000000002</v>
      </c>
      <c r="H53" s="32">
        <v>2.4</v>
      </c>
      <c r="I53" s="32">
        <v>5.5</v>
      </c>
      <c r="J53" s="34">
        <f t="shared" si="5"/>
        <v>7.9</v>
      </c>
      <c r="K53" s="33">
        <f t="shared" si="6"/>
        <v>7.1</v>
      </c>
      <c r="L53" s="32"/>
      <c r="M53" s="33">
        <f t="shared" si="7"/>
        <v>13.3</v>
      </c>
    </row>
    <row r="54" spans="1:13" ht="20.100000000000001" customHeight="1">
      <c r="A54" s="28">
        <v>7</v>
      </c>
      <c r="B54" s="29">
        <v>12</v>
      </c>
      <c r="C54" s="30" t="s">
        <v>103</v>
      </c>
      <c r="D54" s="31" t="s">
        <v>104</v>
      </c>
      <c r="E54" s="32">
        <v>0.3</v>
      </c>
      <c r="F54" s="32">
        <v>1</v>
      </c>
      <c r="G54" s="33">
        <f t="shared" si="4"/>
        <v>1.3</v>
      </c>
      <c r="H54" s="32">
        <v>1.9</v>
      </c>
      <c r="I54" s="32">
        <v>6.3</v>
      </c>
      <c r="J54" s="34">
        <f t="shared" si="5"/>
        <v>8.1999999999999993</v>
      </c>
      <c r="K54" s="33">
        <f t="shared" si="6"/>
        <v>6.8000000000000007</v>
      </c>
      <c r="L54" s="32"/>
      <c r="M54" s="33">
        <f t="shared" si="7"/>
        <v>12.100000000000001</v>
      </c>
    </row>
    <row r="55" spans="1:13" ht="20.100000000000001" customHeight="1">
      <c r="A55" s="28">
        <v>8</v>
      </c>
      <c r="B55" s="29">
        <v>14</v>
      </c>
      <c r="C55" s="30" t="s">
        <v>105</v>
      </c>
      <c r="D55" s="31" t="s">
        <v>71</v>
      </c>
      <c r="E55" s="32">
        <v>1</v>
      </c>
      <c r="F55" s="32">
        <v>1.2</v>
      </c>
      <c r="G55" s="33">
        <f t="shared" si="4"/>
        <v>2.2000000000000002</v>
      </c>
      <c r="H55" s="32">
        <v>2.7</v>
      </c>
      <c r="I55" s="32">
        <v>6.7</v>
      </c>
      <c r="J55" s="34">
        <f t="shared" si="5"/>
        <v>9.4</v>
      </c>
      <c r="K55" s="33">
        <f t="shared" si="6"/>
        <v>5.6</v>
      </c>
      <c r="L55" s="32"/>
      <c r="M55" s="33">
        <f t="shared" si="7"/>
        <v>11.8</v>
      </c>
    </row>
    <row r="56" spans="1:13" ht="20.100000000000001" customHeight="1">
      <c r="A56" s="28">
        <v>9</v>
      </c>
      <c r="B56" s="29">
        <v>24</v>
      </c>
      <c r="C56" s="30" t="s">
        <v>110</v>
      </c>
      <c r="D56" s="31" t="s">
        <v>55</v>
      </c>
      <c r="E56" s="32">
        <v>0.4</v>
      </c>
      <c r="F56" s="32">
        <v>0.6</v>
      </c>
      <c r="G56" s="33">
        <f t="shared" si="4"/>
        <v>1</v>
      </c>
      <c r="H56" s="32">
        <v>2.2999999999999998</v>
      </c>
      <c r="I56" s="32">
        <v>6</v>
      </c>
      <c r="J56" s="34">
        <f t="shared" si="5"/>
        <v>8.3000000000000007</v>
      </c>
      <c r="K56" s="33">
        <f t="shared" si="6"/>
        <v>6.6999999999999993</v>
      </c>
      <c r="L56" s="32"/>
      <c r="M56" s="33">
        <f t="shared" si="7"/>
        <v>11.7</v>
      </c>
    </row>
    <row r="57" spans="1:13" ht="20.100000000000001" customHeight="1">
      <c r="A57" s="28">
        <v>10</v>
      </c>
      <c r="B57" s="29">
        <v>16</v>
      </c>
      <c r="C57" s="30" t="s">
        <v>106</v>
      </c>
      <c r="D57" s="31" t="s">
        <v>75</v>
      </c>
      <c r="E57" s="32">
        <v>0.7</v>
      </c>
      <c r="F57" s="32">
        <v>0.7</v>
      </c>
      <c r="G57" s="33">
        <f t="shared" si="4"/>
        <v>1.4</v>
      </c>
      <c r="H57" s="32">
        <v>2.6</v>
      </c>
      <c r="I57" s="32">
        <v>6.4</v>
      </c>
      <c r="J57" s="34">
        <f t="shared" si="5"/>
        <v>9</v>
      </c>
      <c r="K57" s="33">
        <f t="shared" si="6"/>
        <v>6</v>
      </c>
      <c r="L57" s="32"/>
      <c r="M57" s="33">
        <f t="shared" si="7"/>
        <v>11.4</v>
      </c>
    </row>
    <row r="58" spans="1:13" ht="20.100000000000001" customHeight="1">
      <c r="A58" s="28">
        <v>11</v>
      </c>
      <c r="B58" s="29">
        <v>8</v>
      </c>
      <c r="C58" s="30" t="s">
        <v>101</v>
      </c>
      <c r="D58" s="31" t="s">
        <v>57</v>
      </c>
      <c r="E58" s="32">
        <v>0.3</v>
      </c>
      <c r="F58" s="32">
        <v>1.7</v>
      </c>
      <c r="G58" s="33">
        <f t="shared" si="4"/>
        <v>2</v>
      </c>
      <c r="H58" s="32">
        <v>3</v>
      </c>
      <c r="I58" s="32">
        <v>6.9</v>
      </c>
      <c r="J58" s="34">
        <f t="shared" si="5"/>
        <v>9.9</v>
      </c>
      <c r="K58" s="33">
        <f t="shared" si="6"/>
        <v>5.0999999999999996</v>
      </c>
      <c r="L58" s="32"/>
      <c r="M58" s="33">
        <f t="shared" si="7"/>
        <v>11.1</v>
      </c>
    </row>
    <row r="59" spans="1:13" ht="20.100000000000001" customHeight="1">
      <c r="A59" s="28">
        <v>12</v>
      </c>
      <c r="B59" s="29">
        <v>4</v>
      </c>
      <c r="C59" s="30" t="s">
        <v>98</v>
      </c>
      <c r="D59" s="31" t="s">
        <v>55</v>
      </c>
      <c r="E59" s="32">
        <v>0.5</v>
      </c>
      <c r="F59" s="32">
        <v>1.2</v>
      </c>
      <c r="G59" s="33">
        <f t="shared" si="4"/>
        <v>1.7</v>
      </c>
      <c r="H59" s="32">
        <v>2.6</v>
      </c>
      <c r="I59" s="32">
        <v>7.6</v>
      </c>
      <c r="J59" s="34">
        <f t="shared" si="5"/>
        <v>10.199999999999999</v>
      </c>
      <c r="K59" s="33">
        <f t="shared" si="6"/>
        <v>4.8000000000000007</v>
      </c>
      <c r="L59" s="32"/>
      <c r="M59" s="33">
        <f t="shared" si="7"/>
        <v>10.5</v>
      </c>
    </row>
    <row r="60" spans="1:13" ht="20.100000000000001" customHeight="1">
      <c r="A60" s="28">
        <v>13</v>
      </c>
      <c r="B60" s="29">
        <v>10</v>
      </c>
      <c r="C60" s="30" t="s">
        <v>102</v>
      </c>
      <c r="D60" s="31" t="s">
        <v>80</v>
      </c>
      <c r="E60" s="32">
        <v>0</v>
      </c>
      <c r="F60" s="32">
        <v>1.2</v>
      </c>
      <c r="G60" s="33">
        <f t="shared" si="4"/>
        <v>1.2</v>
      </c>
      <c r="H60" s="32">
        <v>3.4</v>
      </c>
      <c r="I60" s="32">
        <v>8.1999999999999993</v>
      </c>
      <c r="J60" s="34">
        <f t="shared" si="5"/>
        <v>11.6</v>
      </c>
      <c r="K60" s="33">
        <f t="shared" si="6"/>
        <v>3.4000000000000004</v>
      </c>
      <c r="L60" s="32">
        <v>0.3</v>
      </c>
      <c r="M60" s="33">
        <f t="shared" si="7"/>
        <v>8.3000000000000007</v>
      </c>
    </row>
    <row r="61" spans="1:13" ht="20.100000000000001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3"/>
      <c r="L61" s="21"/>
      <c r="M61" s="23"/>
    </row>
    <row r="62" spans="1:13" ht="20.100000000000001" customHeight="1">
      <c r="A62" s="68" t="s">
        <v>34</v>
      </c>
      <c r="B62" s="69"/>
      <c r="C62" s="69"/>
      <c r="D62" s="70" t="s">
        <v>13</v>
      </c>
      <c r="E62" s="71" t="s">
        <v>33</v>
      </c>
      <c r="F62" s="72"/>
      <c r="G62" s="72"/>
      <c r="H62" s="72"/>
      <c r="I62" s="72"/>
      <c r="J62" s="72"/>
      <c r="K62" s="72"/>
      <c r="L62" s="72"/>
      <c r="M62" s="73"/>
    </row>
    <row r="63" spans="1:13" ht="20.100000000000001" customHeight="1">
      <c r="A63" s="24" t="s">
        <v>0</v>
      </c>
      <c r="B63" s="24"/>
      <c r="C63" s="24" t="s">
        <v>15</v>
      </c>
      <c r="D63" s="24" t="s">
        <v>14</v>
      </c>
      <c r="E63" s="25" t="s">
        <v>6</v>
      </c>
      <c r="F63" s="25" t="s">
        <v>7</v>
      </c>
      <c r="G63" s="26" t="s">
        <v>3</v>
      </c>
      <c r="H63" s="25" t="s">
        <v>8</v>
      </c>
      <c r="I63" s="25" t="s">
        <v>9</v>
      </c>
      <c r="J63" s="25" t="s">
        <v>4</v>
      </c>
      <c r="K63" s="27" t="s">
        <v>2</v>
      </c>
      <c r="L63" s="25" t="s">
        <v>1</v>
      </c>
      <c r="M63" s="27" t="s">
        <v>5</v>
      </c>
    </row>
    <row r="64" spans="1:13" ht="20.100000000000001" customHeight="1">
      <c r="A64" s="28">
        <v>1</v>
      </c>
      <c r="B64" s="29">
        <v>40</v>
      </c>
      <c r="C64" s="30" t="s">
        <v>119</v>
      </c>
      <c r="D64" s="31" t="s">
        <v>75</v>
      </c>
      <c r="E64" s="32">
        <v>1.4</v>
      </c>
      <c r="F64" s="32"/>
      <c r="G64" s="33">
        <f t="shared" ref="G64:G77" si="8">SUM(E64+F64)</f>
        <v>1.4</v>
      </c>
      <c r="H64" s="32">
        <v>1.4</v>
      </c>
      <c r="I64" s="32">
        <v>3.9</v>
      </c>
      <c r="J64" s="34">
        <f t="shared" ref="J64:J77" si="9">SUM(H64+I64)</f>
        <v>5.3</v>
      </c>
      <c r="K64" s="33">
        <f t="shared" ref="K64:K77" si="10">15-J64</f>
        <v>9.6999999999999993</v>
      </c>
      <c r="L64" s="32"/>
      <c r="M64" s="33">
        <f t="shared" ref="M64:M77" si="11">SUM(G64+K64)-L64+4</f>
        <v>15.1</v>
      </c>
    </row>
    <row r="65" spans="1:13" ht="20.100000000000001" customHeight="1">
      <c r="A65" s="28">
        <v>2</v>
      </c>
      <c r="B65" s="29">
        <v>48</v>
      </c>
      <c r="C65" s="30" t="s">
        <v>123</v>
      </c>
      <c r="D65" s="31" t="s">
        <v>55</v>
      </c>
      <c r="E65" s="32">
        <v>1.3</v>
      </c>
      <c r="F65" s="32"/>
      <c r="G65" s="33">
        <f t="shared" si="8"/>
        <v>1.3</v>
      </c>
      <c r="H65" s="32">
        <v>1.4</v>
      </c>
      <c r="I65" s="32">
        <v>4.5999999999999996</v>
      </c>
      <c r="J65" s="34">
        <f t="shared" si="9"/>
        <v>6</v>
      </c>
      <c r="K65" s="33">
        <f t="shared" si="10"/>
        <v>9</v>
      </c>
      <c r="L65" s="32"/>
      <c r="M65" s="33">
        <f t="shared" si="11"/>
        <v>14.3</v>
      </c>
    </row>
    <row r="66" spans="1:13" ht="20.100000000000001" customHeight="1">
      <c r="A66" s="28">
        <v>3</v>
      </c>
      <c r="B66" s="29">
        <v>46</v>
      </c>
      <c r="C66" s="30" t="s">
        <v>122</v>
      </c>
      <c r="D66" s="31" t="s">
        <v>71</v>
      </c>
      <c r="E66" s="32">
        <v>1.5</v>
      </c>
      <c r="F66" s="32"/>
      <c r="G66" s="33">
        <f t="shared" si="8"/>
        <v>1.5</v>
      </c>
      <c r="H66" s="32">
        <v>1.9</v>
      </c>
      <c r="I66" s="32">
        <v>4.3</v>
      </c>
      <c r="J66" s="34">
        <f t="shared" si="9"/>
        <v>6.1999999999999993</v>
      </c>
      <c r="K66" s="33">
        <f t="shared" si="10"/>
        <v>8.8000000000000007</v>
      </c>
      <c r="L66" s="32"/>
      <c r="M66" s="33">
        <f t="shared" si="11"/>
        <v>14.3</v>
      </c>
    </row>
    <row r="67" spans="1:13" ht="20.100000000000001" customHeight="1">
      <c r="A67" s="28">
        <v>4</v>
      </c>
      <c r="B67" s="29">
        <v>34</v>
      </c>
      <c r="C67" s="30" t="s">
        <v>115</v>
      </c>
      <c r="D67" s="31" t="s">
        <v>104</v>
      </c>
      <c r="E67" s="32">
        <v>0.2</v>
      </c>
      <c r="F67" s="32"/>
      <c r="G67" s="33">
        <f t="shared" si="8"/>
        <v>0.2</v>
      </c>
      <c r="H67" s="32">
        <v>1.4</v>
      </c>
      <c r="I67" s="32">
        <v>4</v>
      </c>
      <c r="J67" s="34">
        <f t="shared" si="9"/>
        <v>5.4</v>
      </c>
      <c r="K67" s="33">
        <f t="shared" si="10"/>
        <v>9.6</v>
      </c>
      <c r="L67" s="32"/>
      <c r="M67" s="33">
        <f t="shared" si="11"/>
        <v>13.799999999999999</v>
      </c>
    </row>
    <row r="68" spans="1:13" ht="20.100000000000001" customHeight="1">
      <c r="A68" s="28">
        <v>5</v>
      </c>
      <c r="B68" s="29">
        <v>30</v>
      </c>
      <c r="C68" s="30" t="s">
        <v>113</v>
      </c>
      <c r="D68" s="31" t="s">
        <v>71</v>
      </c>
      <c r="E68" s="32">
        <v>0.9</v>
      </c>
      <c r="F68" s="32"/>
      <c r="G68" s="33">
        <f t="shared" si="8"/>
        <v>0.9</v>
      </c>
      <c r="H68" s="32">
        <v>2.1</v>
      </c>
      <c r="I68" s="32">
        <v>4.0999999999999996</v>
      </c>
      <c r="J68" s="34">
        <f t="shared" si="9"/>
        <v>6.1999999999999993</v>
      </c>
      <c r="K68" s="33">
        <f t="shared" si="10"/>
        <v>8.8000000000000007</v>
      </c>
      <c r="L68" s="32"/>
      <c r="M68" s="33">
        <f t="shared" si="11"/>
        <v>13.700000000000001</v>
      </c>
    </row>
    <row r="69" spans="1:13" ht="20.100000000000001" customHeight="1">
      <c r="A69" s="28">
        <v>6</v>
      </c>
      <c r="B69" s="29">
        <v>36</v>
      </c>
      <c r="C69" s="30" t="s">
        <v>116</v>
      </c>
      <c r="D69" s="31" t="s">
        <v>55</v>
      </c>
      <c r="E69" s="32">
        <v>0.9</v>
      </c>
      <c r="F69" s="32"/>
      <c r="G69" s="33">
        <f t="shared" si="8"/>
        <v>0.9</v>
      </c>
      <c r="H69" s="32">
        <v>2</v>
      </c>
      <c r="I69" s="32">
        <v>4.2</v>
      </c>
      <c r="J69" s="34">
        <f t="shared" si="9"/>
        <v>6.2</v>
      </c>
      <c r="K69" s="33">
        <f t="shared" si="10"/>
        <v>8.8000000000000007</v>
      </c>
      <c r="L69" s="32"/>
      <c r="M69" s="33">
        <f t="shared" si="11"/>
        <v>13.700000000000001</v>
      </c>
    </row>
    <row r="70" spans="1:13" ht="20.100000000000001" customHeight="1">
      <c r="A70" s="28">
        <v>7</v>
      </c>
      <c r="B70" s="29">
        <v>52</v>
      </c>
      <c r="C70" s="30" t="s">
        <v>125</v>
      </c>
      <c r="D70" s="31" t="s">
        <v>80</v>
      </c>
      <c r="E70" s="32">
        <v>1.3</v>
      </c>
      <c r="F70" s="32"/>
      <c r="G70" s="33">
        <f t="shared" si="8"/>
        <v>1.3</v>
      </c>
      <c r="H70" s="32">
        <v>2</v>
      </c>
      <c r="I70" s="32">
        <v>4.7</v>
      </c>
      <c r="J70" s="34">
        <f t="shared" si="9"/>
        <v>6.7</v>
      </c>
      <c r="K70" s="33">
        <f t="shared" si="10"/>
        <v>8.3000000000000007</v>
      </c>
      <c r="L70" s="32"/>
      <c r="M70" s="33">
        <f t="shared" si="11"/>
        <v>13.600000000000001</v>
      </c>
    </row>
    <row r="71" spans="1:13" ht="20.100000000000001" customHeight="1">
      <c r="A71" s="28">
        <v>8</v>
      </c>
      <c r="B71" s="29">
        <v>54</v>
      </c>
      <c r="C71" s="30" t="s">
        <v>112</v>
      </c>
      <c r="D71" s="31" t="s">
        <v>55</v>
      </c>
      <c r="E71" s="32">
        <v>1.1000000000000001</v>
      </c>
      <c r="F71" s="32"/>
      <c r="G71" s="33">
        <f t="shared" si="8"/>
        <v>1.1000000000000001</v>
      </c>
      <c r="H71" s="32">
        <v>1.4</v>
      </c>
      <c r="I71" s="32">
        <v>5.2</v>
      </c>
      <c r="J71" s="34">
        <f t="shared" si="9"/>
        <v>6.6</v>
      </c>
      <c r="K71" s="33">
        <f t="shared" si="10"/>
        <v>8.4</v>
      </c>
      <c r="L71" s="32"/>
      <c r="M71" s="33">
        <f t="shared" si="11"/>
        <v>13.5</v>
      </c>
    </row>
    <row r="72" spans="1:13" ht="20.100000000000001" customHeight="1">
      <c r="A72" s="28">
        <v>9</v>
      </c>
      <c r="B72" s="29">
        <v>32</v>
      </c>
      <c r="C72" s="30" t="s">
        <v>114</v>
      </c>
      <c r="D72" s="31" t="s">
        <v>80</v>
      </c>
      <c r="E72" s="32">
        <v>0.9</v>
      </c>
      <c r="F72" s="32"/>
      <c r="G72" s="33">
        <f t="shared" si="8"/>
        <v>0.9</v>
      </c>
      <c r="H72" s="32">
        <v>2.8</v>
      </c>
      <c r="I72" s="32">
        <v>5.3</v>
      </c>
      <c r="J72" s="34">
        <f t="shared" si="9"/>
        <v>8.1</v>
      </c>
      <c r="K72" s="33">
        <f t="shared" si="10"/>
        <v>6.9</v>
      </c>
      <c r="L72" s="32"/>
      <c r="M72" s="33">
        <f t="shared" si="11"/>
        <v>11.8</v>
      </c>
    </row>
    <row r="73" spans="1:13" ht="20.100000000000001" customHeight="1">
      <c r="A73" s="28">
        <v>10</v>
      </c>
      <c r="B73" s="29">
        <v>28</v>
      </c>
      <c r="C73" s="30" t="s">
        <v>126</v>
      </c>
      <c r="D73" s="31" t="s">
        <v>80</v>
      </c>
      <c r="E73" s="32">
        <v>1.2</v>
      </c>
      <c r="F73" s="32"/>
      <c r="G73" s="33">
        <f t="shared" si="8"/>
        <v>1.2</v>
      </c>
      <c r="H73" s="32">
        <v>2.9</v>
      </c>
      <c r="I73" s="32">
        <v>5.5</v>
      </c>
      <c r="J73" s="34">
        <f t="shared" si="9"/>
        <v>8.4</v>
      </c>
      <c r="K73" s="33">
        <f t="shared" si="10"/>
        <v>6.6</v>
      </c>
      <c r="L73" s="32"/>
      <c r="M73" s="33">
        <f t="shared" si="11"/>
        <v>11.8</v>
      </c>
    </row>
    <row r="74" spans="1:13" ht="20.100000000000001" customHeight="1">
      <c r="A74" s="28">
        <v>11</v>
      </c>
      <c r="B74" s="29">
        <v>44</v>
      </c>
      <c r="C74" s="30" t="s">
        <v>121</v>
      </c>
      <c r="D74" s="31" t="s">
        <v>80</v>
      </c>
      <c r="E74" s="32">
        <v>1</v>
      </c>
      <c r="F74" s="32"/>
      <c r="G74" s="33">
        <f t="shared" si="8"/>
        <v>1</v>
      </c>
      <c r="H74" s="32">
        <v>2.1</v>
      </c>
      <c r="I74" s="32">
        <v>6.2</v>
      </c>
      <c r="J74" s="34">
        <f t="shared" si="9"/>
        <v>8.3000000000000007</v>
      </c>
      <c r="K74" s="33">
        <f t="shared" si="10"/>
        <v>6.6999999999999993</v>
      </c>
      <c r="L74" s="32"/>
      <c r="M74" s="33">
        <f t="shared" si="11"/>
        <v>11.7</v>
      </c>
    </row>
    <row r="75" spans="1:13" ht="20.100000000000001" customHeight="1">
      <c r="A75" s="28">
        <v>12</v>
      </c>
      <c r="B75" s="29">
        <v>50</v>
      </c>
      <c r="C75" s="30" t="s">
        <v>124</v>
      </c>
      <c r="D75" s="31" t="s">
        <v>75</v>
      </c>
      <c r="E75" s="32">
        <v>0.9</v>
      </c>
      <c r="F75" s="32"/>
      <c r="G75" s="33">
        <f t="shared" si="8"/>
        <v>0.9</v>
      </c>
      <c r="H75" s="32">
        <v>2.8</v>
      </c>
      <c r="I75" s="32">
        <v>5.6</v>
      </c>
      <c r="J75" s="34">
        <f t="shared" si="9"/>
        <v>8.3999999999999986</v>
      </c>
      <c r="K75" s="33">
        <f t="shared" si="10"/>
        <v>6.6000000000000014</v>
      </c>
      <c r="L75" s="32"/>
      <c r="M75" s="33">
        <f t="shared" si="11"/>
        <v>11.500000000000002</v>
      </c>
    </row>
    <row r="76" spans="1:13" ht="20.100000000000001" customHeight="1">
      <c r="A76" s="28">
        <v>13</v>
      </c>
      <c r="B76" s="29">
        <v>42</v>
      </c>
      <c r="C76" s="30" t="s">
        <v>120</v>
      </c>
      <c r="D76" s="31" t="s">
        <v>104</v>
      </c>
      <c r="E76" s="32">
        <v>0.3</v>
      </c>
      <c r="F76" s="32"/>
      <c r="G76" s="33">
        <f t="shared" si="8"/>
        <v>0.3</v>
      </c>
      <c r="H76" s="32">
        <v>2.7</v>
      </c>
      <c r="I76" s="32">
        <v>6.5</v>
      </c>
      <c r="J76" s="34">
        <f t="shared" si="9"/>
        <v>9.1999999999999993</v>
      </c>
      <c r="K76" s="33">
        <f t="shared" si="10"/>
        <v>5.8000000000000007</v>
      </c>
      <c r="L76" s="32"/>
      <c r="M76" s="33">
        <f t="shared" si="11"/>
        <v>10.100000000000001</v>
      </c>
    </row>
    <row r="77" spans="1:13" ht="20.100000000000001" customHeight="1">
      <c r="A77" s="28">
        <v>14</v>
      </c>
      <c r="B77" s="29">
        <v>38</v>
      </c>
      <c r="C77" s="30" t="s">
        <v>117</v>
      </c>
      <c r="D77" s="31" t="s">
        <v>118</v>
      </c>
      <c r="E77" s="32">
        <v>0.4</v>
      </c>
      <c r="F77" s="32"/>
      <c r="G77" s="33">
        <f t="shared" si="8"/>
        <v>0.4</v>
      </c>
      <c r="H77" s="32">
        <v>2.9</v>
      </c>
      <c r="I77" s="32">
        <v>7.2</v>
      </c>
      <c r="J77" s="34">
        <f t="shared" si="9"/>
        <v>10.1</v>
      </c>
      <c r="K77" s="33">
        <f t="shared" si="10"/>
        <v>4.9000000000000004</v>
      </c>
      <c r="L77" s="32"/>
      <c r="M77" s="33">
        <f t="shared" si="11"/>
        <v>9.3000000000000007</v>
      </c>
    </row>
    <row r="78" spans="1:13" ht="20.100000000000001" customHeight="1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6"/>
      <c r="L78" s="35"/>
      <c r="M78" s="36"/>
    </row>
    <row r="79" spans="1:13" ht="20.100000000000001" customHeight="1">
      <c r="A79" s="68" t="s">
        <v>35</v>
      </c>
      <c r="B79" s="69"/>
      <c r="C79" s="69"/>
      <c r="D79" s="70" t="s">
        <v>12</v>
      </c>
      <c r="E79" s="71" t="s">
        <v>33</v>
      </c>
      <c r="F79" s="72"/>
      <c r="G79" s="72"/>
      <c r="H79" s="72"/>
      <c r="I79" s="72"/>
      <c r="J79" s="72"/>
      <c r="K79" s="72"/>
      <c r="L79" s="72"/>
      <c r="M79" s="73"/>
    </row>
    <row r="80" spans="1:13" ht="20.100000000000001" customHeight="1">
      <c r="A80" s="24" t="s">
        <v>0</v>
      </c>
      <c r="B80" s="24"/>
      <c r="C80" s="24" t="s">
        <v>15</v>
      </c>
      <c r="D80" s="24" t="s">
        <v>14</v>
      </c>
      <c r="E80" s="25" t="s">
        <v>6</v>
      </c>
      <c r="F80" s="25" t="s">
        <v>7</v>
      </c>
      <c r="G80" s="26" t="s">
        <v>3</v>
      </c>
      <c r="H80" s="25" t="s">
        <v>8</v>
      </c>
      <c r="I80" s="25" t="s">
        <v>9</v>
      </c>
      <c r="J80" s="25" t="s">
        <v>4</v>
      </c>
      <c r="K80" s="27" t="s">
        <v>2</v>
      </c>
      <c r="L80" s="25" t="s">
        <v>1</v>
      </c>
      <c r="M80" s="27" t="s">
        <v>5</v>
      </c>
    </row>
    <row r="81" spans="1:13" ht="20.100000000000001" customHeight="1">
      <c r="A81" s="28">
        <v>1</v>
      </c>
      <c r="B81" s="29">
        <v>66</v>
      </c>
      <c r="C81" s="30" t="s">
        <v>132</v>
      </c>
      <c r="D81" s="31" t="s">
        <v>65</v>
      </c>
      <c r="E81" s="32">
        <v>5</v>
      </c>
      <c r="F81" s="32">
        <v>1.5</v>
      </c>
      <c r="G81" s="33">
        <f t="shared" ref="G81:G93" si="12">SUM(E81+F81)</f>
        <v>6.5</v>
      </c>
      <c r="H81" s="32">
        <v>2.1</v>
      </c>
      <c r="I81" s="32">
        <v>5.6</v>
      </c>
      <c r="J81" s="34">
        <f t="shared" ref="J81:J93" si="13">SUM(H81+I81)</f>
        <v>7.6999999999999993</v>
      </c>
      <c r="K81" s="33">
        <f t="shared" ref="K81:K93" si="14">15-J81</f>
        <v>7.3000000000000007</v>
      </c>
      <c r="L81" s="32"/>
      <c r="M81" s="33">
        <f t="shared" ref="M81:M93" si="15">SUM(G81+K81)-L81+4</f>
        <v>17.8</v>
      </c>
    </row>
    <row r="82" spans="1:13" ht="20.100000000000001" customHeight="1">
      <c r="A82" s="28">
        <v>2</v>
      </c>
      <c r="B82" s="29">
        <v>69</v>
      </c>
      <c r="C82" s="31" t="s">
        <v>134</v>
      </c>
      <c r="D82" s="31" t="s">
        <v>63</v>
      </c>
      <c r="E82" s="32">
        <v>0.6</v>
      </c>
      <c r="F82" s="32">
        <v>2</v>
      </c>
      <c r="G82" s="33">
        <f t="shared" si="12"/>
        <v>2.6</v>
      </c>
      <c r="H82" s="32">
        <v>1.5</v>
      </c>
      <c r="I82" s="32">
        <v>3.5</v>
      </c>
      <c r="J82" s="34">
        <f t="shared" si="13"/>
        <v>5</v>
      </c>
      <c r="K82" s="33">
        <f t="shared" si="14"/>
        <v>10</v>
      </c>
      <c r="L82" s="32"/>
      <c r="M82" s="33">
        <f t="shared" si="15"/>
        <v>16.600000000000001</v>
      </c>
    </row>
    <row r="83" spans="1:13" ht="20.100000000000001" customHeight="1">
      <c r="A83" s="28">
        <v>3</v>
      </c>
      <c r="B83" s="29">
        <v>58</v>
      </c>
      <c r="C83" s="30" t="s">
        <v>128</v>
      </c>
      <c r="D83" s="31" t="s">
        <v>63</v>
      </c>
      <c r="E83" s="32">
        <v>0.8</v>
      </c>
      <c r="F83" s="32">
        <v>1.9</v>
      </c>
      <c r="G83" s="33">
        <f t="shared" si="12"/>
        <v>2.7</v>
      </c>
      <c r="H83" s="32">
        <v>1.7</v>
      </c>
      <c r="I83" s="32">
        <v>4.5</v>
      </c>
      <c r="J83" s="34">
        <f t="shared" si="13"/>
        <v>6.2</v>
      </c>
      <c r="K83" s="33">
        <f t="shared" si="14"/>
        <v>8.8000000000000007</v>
      </c>
      <c r="L83" s="32"/>
      <c r="M83" s="33">
        <f t="shared" si="15"/>
        <v>15.5</v>
      </c>
    </row>
    <row r="84" spans="1:13" ht="20.100000000000001" customHeight="1">
      <c r="A84" s="28">
        <v>4</v>
      </c>
      <c r="B84" s="29">
        <v>70</v>
      </c>
      <c r="C84" s="30" t="s">
        <v>135</v>
      </c>
      <c r="D84" s="31" t="s">
        <v>100</v>
      </c>
      <c r="E84" s="32">
        <v>0.8</v>
      </c>
      <c r="F84" s="32">
        <v>1.2</v>
      </c>
      <c r="G84" s="33">
        <f t="shared" si="12"/>
        <v>2</v>
      </c>
      <c r="H84" s="32">
        <v>2.2000000000000002</v>
      </c>
      <c r="I84" s="32">
        <v>4.8</v>
      </c>
      <c r="J84" s="34">
        <f t="shared" si="13"/>
        <v>7</v>
      </c>
      <c r="K84" s="33">
        <f t="shared" si="14"/>
        <v>8</v>
      </c>
      <c r="L84" s="32"/>
      <c r="M84" s="33">
        <f t="shared" si="15"/>
        <v>14</v>
      </c>
    </row>
    <row r="85" spans="1:13" ht="20.100000000000001" customHeight="1">
      <c r="A85" s="28">
        <v>5</v>
      </c>
      <c r="B85" s="29">
        <v>62</v>
      </c>
      <c r="C85" s="30" t="s">
        <v>130</v>
      </c>
      <c r="D85" s="31" t="s">
        <v>100</v>
      </c>
      <c r="E85" s="32">
        <v>0.4</v>
      </c>
      <c r="F85" s="32">
        <v>1.2</v>
      </c>
      <c r="G85" s="33">
        <f t="shared" si="12"/>
        <v>1.6</v>
      </c>
      <c r="H85" s="32">
        <v>2</v>
      </c>
      <c r="I85" s="32">
        <v>5</v>
      </c>
      <c r="J85" s="34">
        <f t="shared" si="13"/>
        <v>7</v>
      </c>
      <c r="K85" s="33">
        <f t="shared" si="14"/>
        <v>8</v>
      </c>
      <c r="L85" s="32"/>
      <c r="M85" s="33">
        <f t="shared" si="15"/>
        <v>13.6</v>
      </c>
    </row>
    <row r="86" spans="1:13" ht="20.100000000000001" customHeight="1">
      <c r="A86" s="28">
        <v>6</v>
      </c>
      <c r="B86" s="29">
        <v>68</v>
      </c>
      <c r="C86" s="30" t="s">
        <v>133</v>
      </c>
      <c r="D86" s="31" t="s">
        <v>100</v>
      </c>
      <c r="E86" s="32">
        <v>0.4</v>
      </c>
      <c r="F86" s="32">
        <v>0.7</v>
      </c>
      <c r="G86" s="33">
        <f t="shared" si="12"/>
        <v>1.1000000000000001</v>
      </c>
      <c r="H86" s="32">
        <v>2.7</v>
      </c>
      <c r="I86" s="32">
        <v>4.8</v>
      </c>
      <c r="J86" s="34">
        <f t="shared" si="13"/>
        <v>7.5</v>
      </c>
      <c r="K86" s="33">
        <f t="shared" si="14"/>
        <v>7.5</v>
      </c>
      <c r="L86" s="32"/>
      <c r="M86" s="33">
        <f t="shared" si="15"/>
        <v>12.6</v>
      </c>
    </row>
    <row r="87" spans="1:13" ht="20.100000000000001" customHeight="1">
      <c r="A87" s="28">
        <v>7</v>
      </c>
      <c r="B87" s="29">
        <v>73</v>
      </c>
      <c r="C87" s="30" t="s">
        <v>138</v>
      </c>
      <c r="D87" s="31" t="s">
        <v>55</v>
      </c>
      <c r="E87" s="32">
        <v>0.5</v>
      </c>
      <c r="F87" s="32">
        <v>1.1000000000000001</v>
      </c>
      <c r="G87" s="33">
        <f t="shared" si="12"/>
        <v>1.6</v>
      </c>
      <c r="H87" s="32">
        <v>2.6</v>
      </c>
      <c r="I87" s="32">
        <v>5.4</v>
      </c>
      <c r="J87" s="34">
        <f t="shared" si="13"/>
        <v>8</v>
      </c>
      <c r="K87" s="33">
        <f t="shared" si="14"/>
        <v>7</v>
      </c>
      <c r="L87" s="32"/>
      <c r="M87" s="33">
        <f t="shared" si="15"/>
        <v>12.6</v>
      </c>
    </row>
    <row r="88" spans="1:13" ht="20.100000000000001" customHeight="1">
      <c r="A88" s="28">
        <v>8</v>
      </c>
      <c r="B88" s="29">
        <v>74</v>
      </c>
      <c r="C88" s="30" t="s">
        <v>139</v>
      </c>
      <c r="D88" s="31" t="s">
        <v>104</v>
      </c>
      <c r="E88" s="32">
        <v>0.4</v>
      </c>
      <c r="F88" s="32">
        <v>0.7</v>
      </c>
      <c r="G88" s="33">
        <f t="shared" si="12"/>
        <v>1.1000000000000001</v>
      </c>
      <c r="H88" s="32">
        <v>2.6</v>
      </c>
      <c r="I88" s="32">
        <v>6</v>
      </c>
      <c r="J88" s="34">
        <f t="shared" si="13"/>
        <v>8.6</v>
      </c>
      <c r="K88" s="33">
        <f t="shared" si="14"/>
        <v>6.4</v>
      </c>
      <c r="L88" s="32"/>
      <c r="M88" s="33">
        <f t="shared" si="15"/>
        <v>11.5</v>
      </c>
    </row>
    <row r="89" spans="1:13" ht="20.100000000000001" customHeight="1">
      <c r="A89" s="28">
        <v>9</v>
      </c>
      <c r="B89" s="29">
        <v>56</v>
      </c>
      <c r="C89" s="30" t="s">
        <v>127</v>
      </c>
      <c r="D89" s="31" t="s">
        <v>100</v>
      </c>
      <c r="E89" s="32">
        <v>0.1</v>
      </c>
      <c r="F89" s="32">
        <v>1.4</v>
      </c>
      <c r="G89" s="33">
        <f t="shared" si="12"/>
        <v>1.5</v>
      </c>
      <c r="H89" s="32">
        <v>2.8</v>
      </c>
      <c r="I89" s="32">
        <v>6.2</v>
      </c>
      <c r="J89" s="34">
        <f t="shared" si="13"/>
        <v>9</v>
      </c>
      <c r="K89" s="33">
        <f t="shared" si="14"/>
        <v>6</v>
      </c>
      <c r="L89" s="32"/>
      <c r="M89" s="33">
        <f t="shared" si="15"/>
        <v>11.5</v>
      </c>
    </row>
    <row r="90" spans="1:13" ht="20.100000000000001" customHeight="1">
      <c r="A90" s="28">
        <v>10</v>
      </c>
      <c r="B90" s="29">
        <v>71</v>
      </c>
      <c r="C90" s="31" t="s">
        <v>136</v>
      </c>
      <c r="D90" s="31" t="s">
        <v>118</v>
      </c>
      <c r="E90" s="32">
        <v>0.2</v>
      </c>
      <c r="F90" s="32">
        <v>0.8</v>
      </c>
      <c r="G90" s="33">
        <f t="shared" si="12"/>
        <v>1</v>
      </c>
      <c r="H90" s="32">
        <v>3.4</v>
      </c>
      <c r="I90" s="32">
        <v>6.7</v>
      </c>
      <c r="J90" s="34">
        <f t="shared" si="13"/>
        <v>10.1</v>
      </c>
      <c r="K90" s="33">
        <f t="shared" si="14"/>
        <v>4.9000000000000004</v>
      </c>
      <c r="L90" s="32"/>
      <c r="M90" s="33">
        <f t="shared" si="15"/>
        <v>9.9</v>
      </c>
    </row>
    <row r="91" spans="1:13" ht="20.100000000000001" customHeight="1">
      <c r="A91" s="28">
        <v>11</v>
      </c>
      <c r="B91" s="29">
        <v>60</v>
      </c>
      <c r="C91" s="30" t="s">
        <v>129</v>
      </c>
      <c r="D91" s="31" t="s">
        <v>118</v>
      </c>
      <c r="E91" s="32">
        <v>0.1</v>
      </c>
      <c r="F91" s="32">
        <v>0.7</v>
      </c>
      <c r="G91" s="33">
        <f t="shared" si="12"/>
        <v>0.79999999999999993</v>
      </c>
      <c r="H91" s="32">
        <v>3</v>
      </c>
      <c r="I91" s="32">
        <v>7</v>
      </c>
      <c r="J91" s="34">
        <f t="shared" si="13"/>
        <v>10</v>
      </c>
      <c r="K91" s="33">
        <f t="shared" si="14"/>
        <v>5</v>
      </c>
      <c r="L91" s="32"/>
      <c r="M91" s="33">
        <f t="shared" si="15"/>
        <v>9.8000000000000007</v>
      </c>
    </row>
    <row r="92" spans="1:13" s="37" customFormat="1" ht="20.100000000000001" customHeight="1">
      <c r="A92" s="28">
        <v>12</v>
      </c>
      <c r="B92" s="29">
        <v>72</v>
      </c>
      <c r="C92" s="30" t="s">
        <v>137</v>
      </c>
      <c r="D92" s="31" t="s">
        <v>100</v>
      </c>
      <c r="E92" s="32">
        <v>0</v>
      </c>
      <c r="F92" s="32">
        <v>1.2</v>
      </c>
      <c r="G92" s="33">
        <f t="shared" si="12"/>
        <v>1.2</v>
      </c>
      <c r="H92" s="32">
        <v>3.1</v>
      </c>
      <c r="I92" s="32">
        <v>7.4</v>
      </c>
      <c r="J92" s="34">
        <f t="shared" si="13"/>
        <v>10.5</v>
      </c>
      <c r="K92" s="33">
        <f t="shared" si="14"/>
        <v>4.5</v>
      </c>
      <c r="L92" s="32"/>
      <c r="M92" s="33">
        <f t="shared" si="15"/>
        <v>9.6999999999999993</v>
      </c>
    </row>
    <row r="93" spans="1:13" s="37" customFormat="1" ht="20.100000000000001" customHeight="1">
      <c r="A93" s="28">
        <v>13</v>
      </c>
      <c r="B93" s="56">
        <v>64</v>
      </c>
      <c r="C93" s="57" t="s">
        <v>131</v>
      </c>
      <c r="D93" s="58" t="s">
        <v>63</v>
      </c>
      <c r="E93" s="59"/>
      <c r="F93" s="59"/>
      <c r="G93" s="60"/>
      <c r="H93" s="59"/>
      <c r="I93" s="59"/>
      <c r="J93" s="61"/>
      <c r="K93" s="60"/>
      <c r="L93" s="59"/>
      <c r="M93" s="60"/>
    </row>
    <row r="94" spans="1:13" ht="20.100000000000001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3"/>
      <c r="L94" s="21"/>
      <c r="M94" s="23"/>
    </row>
    <row r="95" spans="1:13" ht="20.100000000000001" customHeight="1">
      <c r="A95" s="68" t="s">
        <v>36</v>
      </c>
      <c r="B95" s="69"/>
      <c r="C95" s="69"/>
      <c r="D95" s="70" t="s">
        <v>21</v>
      </c>
      <c r="E95" s="71" t="s">
        <v>31</v>
      </c>
      <c r="F95" s="72"/>
      <c r="G95" s="72"/>
      <c r="H95" s="72"/>
      <c r="I95" s="72"/>
      <c r="J95" s="72"/>
      <c r="K95" s="72"/>
      <c r="L95" s="72"/>
      <c r="M95" s="73"/>
    </row>
    <row r="96" spans="1:13" ht="20.100000000000001" customHeight="1">
      <c r="A96" s="24" t="s">
        <v>0</v>
      </c>
      <c r="B96" s="24"/>
      <c r="C96" s="24" t="s">
        <v>15</v>
      </c>
      <c r="D96" s="24" t="s">
        <v>14</v>
      </c>
      <c r="E96" s="25" t="s">
        <v>6</v>
      </c>
      <c r="F96" s="25" t="s">
        <v>7</v>
      </c>
      <c r="G96" s="26" t="s">
        <v>3</v>
      </c>
      <c r="H96" s="25" t="s">
        <v>8</v>
      </c>
      <c r="I96" s="25" t="s">
        <v>9</v>
      </c>
      <c r="J96" s="25" t="s">
        <v>4</v>
      </c>
      <c r="K96" s="27" t="s">
        <v>2</v>
      </c>
      <c r="L96" s="25" t="s">
        <v>1</v>
      </c>
      <c r="M96" s="27" t="s">
        <v>5</v>
      </c>
    </row>
    <row r="97" spans="1:13" ht="20.100000000000001" customHeight="1">
      <c r="A97" s="28">
        <v>1</v>
      </c>
      <c r="B97" s="29">
        <v>65</v>
      </c>
      <c r="C97" s="31" t="s">
        <v>141</v>
      </c>
      <c r="D97" s="31" t="s">
        <v>142</v>
      </c>
      <c r="E97" s="32">
        <v>0.8</v>
      </c>
      <c r="F97" s="32"/>
      <c r="G97" s="33">
        <f>SUM(E97+F97)</f>
        <v>0.8</v>
      </c>
      <c r="H97" s="32">
        <v>1.4</v>
      </c>
      <c r="I97" s="32">
        <v>5.7</v>
      </c>
      <c r="J97" s="34">
        <f>SUM(H97+I97)</f>
        <v>7.1</v>
      </c>
      <c r="K97" s="33">
        <f>15-J97</f>
        <v>7.9</v>
      </c>
      <c r="L97" s="32"/>
      <c r="M97" s="33">
        <f>SUM(G97+K97)-L97+4</f>
        <v>12.700000000000001</v>
      </c>
    </row>
    <row r="98" spans="1:13" ht="20.100000000000001" customHeight="1">
      <c r="A98" s="28">
        <v>2</v>
      </c>
      <c r="B98" s="29">
        <v>67</v>
      </c>
      <c r="C98" s="31" t="s">
        <v>143</v>
      </c>
      <c r="D98" s="31" t="s">
        <v>71</v>
      </c>
      <c r="E98" s="32">
        <v>0.9</v>
      </c>
      <c r="F98" s="32"/>
      <c r="G98" s="33">
        <f>SUM(E98+F98)</f>
        <v>0.9</v>
      </c>
      <c r="H98" s="32">
        <v>3.1</v>
      </c>
      <c r="I98" s="32">
        <v>5</v>
      </c>
      <c r="J98" s="34">
        <f>SUM(H98+I98)</f>
        <v>8.1</v>
      </c>
      <c r="K98" s="33">
        <f>15-J98</f>
        <v>6.9</v>
      </c>
      <c r="L98" s="32"/>
      <c r="M98" s="33">
        <f>SUM(G98+K98)-L98+4</f>
        <v>11.8</v>
      </c>
    </row>
    <row r="99" spans="1:13" ht="20.100000000000001" customHeight="1">
      <c r="A99" s="28">
        <v>3</v>
      </c>
      <c r="B99" s="29">
        <v>63</v>
      </c>
      <c r="C99" s="31" t="s">
        <v>140</v>
      </c>
      <c r="D99" s="31" t="s">
        <v>71</v>
      </c>
      <c r="E99" s="32">
        <v>1</v>
      </c>
      <c r="F99" s="32"/>
      <c r="G99" s="33">
        <f>SUM(E99+F99)</f>
        <v>1</v>
      </c>
      <c r="H99" s="32">
        <v>1.5</v>
      </c>
      <c r="I99" s="32">
        <v>6.9</v>
      </c>
      <c r="J99" s="34">
        <f>SUM(H99+I99)</f>
        <v>8.4</v>
      </c>
      <c r="K99" s="33">
        <f>15-J99</f>
        <v>6.6</v>
      </c>
      <c r="L99" s="32"/>
      <c r="M99" s="33">
        <f>SUM(G99+K99)-L99+4</f>
        <v>11.6</v>
      </c>
    </row>
    <row r="100" spans="1:13" ht="20.100000000000001" customHeight="1">
      <c r="A100" s="39"/>
      <c r="B100" s="35"/>
      <c r="C100" s="40"/>
      <c r="D100" s="40"/>
      <c r="E100" s="41"/>
      <c r="F100" s="41"/>
      <c r="G100" s="42"/>
      <c r="H100" s="41"/>
      <c r="I100" s="41"/>
      <c r="J100" s="42"/>
      <c r="K100" s="42"/>
      <c r="L100" s="41"/>
      <c r="M100" s="42"/>
    </row>
    <row r="101" spans="1:13" ht="20.100000000000001" customHeight="1">
      <c r="A101" s="80" t="s">
        <v>40</v>
      </c>
      <c r="B101" s="80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</row>
    <row r="102" spans="1:13" ht="20.100000000000001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3"/>
      <c r="L102" s="21"/>
      <c r="M102" s="23"/>
    </row>
    <row r="103" spans="1:13" ht="20.100000000000001" customHeight="1">
      <c r="A103" s="65" t="s">
        <v>29</v>
      </c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7"/>
    </row>
    <row r="104" spans="1:13" ht="20.100000000000001" customHeight="1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</row>
    <row r="105" spans="1:13" ht="20.100000000000001" customHeight="1">
      <c r="A105" s="68" t="s">
        <v>37</v>
      </c>
      <c r="B105" s="69"/>
      <c r="C105" s="69"/>
      <c r="D105" s="70" t="s">
        <v>22</v>
      </c>
      <c r="E105" s="71" t="s">
        <v>31</v>
      </c>
      <c r="F105" s="72"/>
      <c r="G105" s="72"/>
      <c r="H105" s="72"/>
      <c r="I105" s="72"/>
      <c r="J105" s="72"/>
      <c r="K105" s="72"/>
      <c r="L105" s="72"/>
      <c r="M105" s="73"/>
    </row>
    <row r="106" spans="1:13" ht="20.100000000000001" customHeight="1">
      <c r="A106" s="24" t="s">
        <v>0</v>
      </c>
      <c r="B106" s="24" t="s">
        <v>18</v>
      </c>
      <c r="C106" s="24" t="s">
        <v>15</v>
      </c>
      <c r="D106" s="24" t="s">
        <v>14</v>
      </c>
      <c r="E106" s="25" t="s">
        <v>6</v>
      </c>
      <c r="F106" s="25" t="s">
        <v>7</v>
      </c>
      <c r="G106" s="26" t="s">
        <v>3</v>
      </c>
      <c r="H106" s="25" t="s">
        <v>8</v>
      </c>
      <c r="I106" s="25" t="s">
        <v>9</v>
      </c>
      <c r="J106" s="25" t="s">
        <v>4</v>
      </c>
      <c r="K106" s="27" t="s">
        <v>2</v>
      </c>
      <c r="L106" s="25" t="s">
        <v>1</v>
      </c>
      <c r="M106" s="27" t="s">
        <v>5</v>
      </c>
    </row>
    <row r="107" spans="1:13" ht="20.100000000000001" customHeight="1">
      <c r="A107" s="28">
        <v>1</v>
      </c>
      <c r="B107" s="29">
        <v>95</v>
      </c>
      <c r="C107" s="31" t="s">
        <v>154</v>
      </c>
      <c r="D107" s="31" t="s">
        <v>142</v>
      </c>
      <c r="E107" s="32">
        <v>1.3</v>
      </c>
      <c r="F107" s="32"/>
      <c r="G107" s="33">
        <f t="shared" ref="G107:G125" si="16">SUM(E107+F107)</f>
        <v>1.3</v>
      </c>
      <c r="H107" s="32">
        <v>1.4</v>
      </c>
      <c r="I107" s="32">
        <v>5</v>
      </c>
      <c r="J107" s="34">
        <f t="shared" ref="J107:J125" si="17">SUM(H107+I107)</f>
        <v>6.4</v>
      </c>
      <c r="K107" s="33">
        <f t="shared" ref="K107:K125" si="18">15-J107</f>
        <v>8.6</v>
      </c>
      <c r="L107" s="32"/>
      <c r="M107" s="33">
        <f t="shared" ref="M107:M125" si="19">SUM(G107+K107)-L107+4</f>
        <v>13.9</v>
      </c>
    </row>
    <row r="108" spans="1:13" ht="20.100000000000001" customHeight="1">
      <c r="A108" s="28">
        <v>2</v>
      </c>
      <c r="B108" s="29">
        <v>103</v>
      </c>
      <c r="C108" s="31" t="s">
        <v>158</v>
      </c>
      <c r="D108" s="31" t="s">
        <v>59</v>
      </c>
      <c r="E108" s="32">
        <v>0.9</v>
      </c>
      <c r="F108" s="32"/>
      <c r="G108" s="33">
        <f t="shared" si="16"/>
        <v>0.9</v>
      </c>
      <c r="H108" s="32">
        <v>1.4</v>
      </c>
      <c r="I108" s="32">
        <v>5.5</v>
      </c>
      <c r="J108" s="34">
        <f t="shared" si="17"/>
        <v>6.9</v>
      </c>
      <c r="K108" s="33">
        <f t="shared" si="18"/>
        <v>8.1</v>
      </c>
      <c r="L108" s="32"/>
      <c r="M108" s="33">
        <f t="shared" si="19"/>
        <v>13</v>
      </c>
    </row>
    <row r="109" spans="1:13" ht="20.100000000000001" customHeight="1">
      <c r="A109" s="28">
        <v>3</v>
      </c>
      <c r="B109" s="29">
        <v>89</v>
      </c>
      <c r="C109" s="31" t="s">
        <v>151</v>
      </c>
      <c r="D109" s="31" t="s">
        <v>59</v>
      </c>
      <c r="E109" s="32">
        <v>0.7</v>
      </c>
      <c r="F109" s="32"/>
      <c r="G109" s="33">
        <f t="shared" si="16"/>
        <v>0.7</v>
      </c>
      <c r="H109" s="32">
        <v>1.3</v>
      </c>
      <c r="I109" s="32">
        <v>5.8</v>
      </c>
      <c r="J109" s="34">
        <f t="shared" si="17"/>
        <v>7.1</v>
      </c>
      <c r="K109" s="33">
        <f t="shared" si="18"/>
        <v>7.9</v>
      </c>
      <c r="L109" s="32"/>
      <c r="M109" s="33">
        <f t="shared" si="19"/>
        <v>12.6</v>
      </c>
    </row>
    <row r="110" spans="1:13" ht="20.100000000000001" customHeight="1">
      <c r="A110" s="28">
        <v>4</v>
      </c>
      <c r="B110" s="29">
        <v>83</v>
      </c>
      <c r="C110" s="31" t="s">
        <v>148</v>
      </c>
      <c r="D110" s="31" t="s">
        <v>71</v>
      </c>
      <c r="E110" s="32">
        <v>1.5</v>
      </c>
      <c r="F110" s="32"/>
      <c r="G110" s="33">
        <f t="shared" si="16"/>
        <v>1.5</v>
      </c>
      <c r="H110" s="32">
        <v>2</v>
      </c>
      <c r="I110" s="32">
        <v>5.9</v>
      </c>
      <c r="J110" s="34">
        <f t="shared" si="17"/>
        <v>7.9</v>
      </c>
      <c r="K110" s="33">
        <f t="shared" si="18"/>
        <v>7.1</v>
      </c>
      <c r="L110" s="32"/>
      <c r="M110" s="33">
        <f t="shared" si="19"/>
        <v>12.6</v>
      </c>
    </row>
    <row r="111" spans="1:13" ht="20.100000000000001" customHeight="1">
      <c r="A111" s="28">
        <v>5</v>
      </c>
      <c r="B111" s="29">
        <v>93</v>
      </c>
      <c r="C111" s="31" t="s">
        <v>153</v>
      </c>
      <c r="D111" s="31" t="s">
        <v>55</v>
      </c>
      <c r="E111" s="32">
        <v>1.6</v>
      </c>
      <c r="F111" s="32"/>
      <c r="G111" s="33">
        <f t="shared" si="16"/>
        <v>1.6</v>
      </c>
      <c r="H111" s="32">
        <v>2.1</v>
      </c>
      <c r="I111" s="32">
        <v>6.6</v>
      </c>
      <c r="J111" s="34">
        <f t="shared" si="17"/>
        <v>8.6999999999999993</v>
      </c>
      <c r="K111" s="33">
        <f t="shared" si="18"/>
        <v>6.3000000000000007</v>
      </c>
      <c r="L111" s="32"/>
      <c r="M111" s="33">
        <f t="shared" si="19"/>
        <v>11.9</v>
      </c>
    </row>
    <row r="112" spans="1:13" ht="20.100000000000001" customHeight="1">
      <c r="A112" s="28">
        <v>6</v>
      </c>
      <c r="B112" s="29">
        <v>75</v>
      </c>
      <c r="C112" s="31" t="s">
        <v>144</v>
      </c>
      <c r="D112" s="31" t="s">
        <v>55</v>
      </c>
      <c r="E112" s="32">
        <v>1.2</v>
      </c>
      <c r="F112" s="32"/>
      <c r="G112" s="33">
        <f t="shared" si="16"/>
        <v>1.2</v>
      </c>
      <c r="H112" s="32">
        <v>1.3</v>
      </c>
      <c r="I112" s="32">
        <v>7.3</v>
      </c>
      <c r="J112" s="34">
        <f t="shared" si="17"/>
        <v>8.6</v>
      </c>
      <c r="K112" s="33">
        <f t="shared" si="18"/>
        <v>6.4</v>
      </c>
      <c r="L112" s="32"/>
      <c r="M112" s="33">
        <f t="shared" si="19"/>
        <v>11.600000000000001</v>
      </c>
    </row>
    <row r="113" spans="1:13" ht="20.100000000000001" customHeight="1">
      <c r="A113" s="28">
        <v>7</v>
      </c>
      <c r="B113" s="29">
        <v>87</v>
      </c>
      <c r="C113" s="31" t="s">
        <v>150</v>
      </c>
      <c r="D113" s="31" t="s">
        <v>75</v>
      </c>
      <c r="E113" s="32">
        <v>0.8</v>
      </c>
      <c r="F113" s="32"/>
      <c r="G113" s="33">
        <f t="shared" si="16"/>
        <v>0.8</v>
      </c>
      <c r="H113" s="32">
        <v>2.1</v>
      </c>
      <c r="I113" s="32">
        <v>6.3</v>
      </c>
      <c r="J113" s="34">
        <f t="shared" si="17"/>
        <v>8.4</v>
      </c>
      <c r="K113" s="33">
        <f t="shared" si="18"/>
        <v>6.6</v>
      </c>
      <c r="L113" s="32"/>
      <c r="M113" s="33">
        <f t="shared" si="19"/>
        <v>11.399999999999999</v>
      </c>
    </row>
    <row r="114" spans="1:13" ht="20.100000000000001" customHeight="1">
      <c r="A114" s="28">
        <v>8</v>
      </c>
      <c r="B114" s="29">
        <v>107</v>
      </c>
      <c r="C114" s="31" t="s">
        <v>160</v>
      </c>
      <c r="D114" s="31" t="s">
        <v>80</v>
      </c>
      <c r="E114" s="32">
        <v>1.2</v>
      </c>
      <c r="F114" s="32"/>
      <c r="G114" s="33">
        <f t="shared" si="16"/>
        <v>1.2</v>
      </c>
      <c r="H114" s="32">
        <v>2.4</v>
      </c>
      <c r="I114" s="32">
        <v>7</v>
      </c>
      <c r="J114" s="34">
        <f t="shared" si="17"/>
        <v>9.4</v>
      </c>
      <c r="K114" s="33">
        <f t="shared" si="18"/>
        <v>5.6</v>
      </c>
      <c r="L114" s="32"/>
      <c r="M114" s="33">
        <f t="shared" si="19"/>
        <v>10.8</v>
      </c>
    </row>
    <row r="115" spans="1:13" ht="20.100000000000001" customHeight="1">
      <c r="A115" s="28">
        <v>9</v>
      </c>
      <c r="B115" s="29">
        <v>105</v>
      </c>
      <c r="C115" s="31" t="s">
        <v>159</v>
      </c>
      <c r="D115" s="31" t="s">
        <v>65</v>
      </c>
      <c r="E115" s="32">
        <v>0.3</v>
      </c>
      <c r="F115" s="32"/>
      <c r="G115" s="33">
        <f t="shared" si="16"/>
        <v>0.3</v>
      </c>
      <c r="H115" s="32">
        <v>2</v>
      </c>
      <c r="I115" s="32">
        <v>6.7</v>
      </c>
      <c r="J115" s="34">
        <f t="shared" si="17"/>
        <v>8.6999999999999993</v>
      </c>
      <c r="K115" s="33">
        <f t="shared" si="18"/>
        <v>6.3000000000000007</v>
      </c>
      <c r="L115" s="32"/>
      <c r="M115" s="33">
        <f t="shared" si="19"/>
        <v>10.600000000000001</v>
      </c>
    </row>
    <row r="116" spans="1:13" ht="20.100000000000001" customHeight="1">
      <c r="A116" s="28">
        <v>10</v>
      </c>
      <c r="B116" s="29">
        <v>77</v>
      </c>
      <c r="C116" s="31" t="s">
        <v>145</v>
      </c>
      <c r="D116" s="31" t="s">
        <v>65</v>
      </c>
      <c r="E116" s="32">
        <v>1.2</v>
      </c>
      <c r="F116" s="32"/>
      <c r="G116" s="33">
        <f t="shared" si="16"/>
        <v>1.2</v>
      </c>
      <c r="H116" s="32">
        <v>2.8</v>
      </c>
      <c r="I116" s="32">
        <v>7.4</v>
      </c>
      <c r="J116" s="34">
        <f t="shared" si="17"/>
        <v>10.199999999999999</v>
      </c>
      <c r="K116" s="33">
        <f t="shared" si="18"/>
        <v>4.8000000000000007</v>
      </c>
      <c r="L116" s="32"/>
      <c r="M116" s="33">
        <f t="shared" si="19"/>
        <v>10</v>
      </c>
    </row>
    <row r="117" spans="1:13" ht="20.100000000000001" customHeight="1">
      <c r="A117" s="28">
        <v>11</v>
      </c>
      <c r="B117" s="29">
        <v>91</v>
      </c>
      <c r="C117" s="31" t="s">
        <v>152</v>
      </c>
      <c r="D117" s="31" t="s">
        <v>65</v>
      </c>
      <c r="E117" s="32">
        <v>0.8</v>
      </c>
      <c r="F117" s="32"/>
      <c r="G117" s="33">
        <f t="shared" si="16"/>
        <v>0.8</v>
      </c>
      <c r="H117" s="32">
        <v>2.2999999999999998</v>
      </c>
      <c r="I117" s="32">
        <v>7.7</v>
      </c>
      <c r="J117" s="34">
        <f t="shared" si="17"/>
        <v>10</v>
      </c>
      <c r="K117" s="33">
        <f t="shared" si="18"/>
        <v>5</v>
      </c>
      <c r="L117" s="32"/>
      <c r="M117" s="33">
        <f t="shared" si="19"/>
        <v>9.8000000000000007</v>
      </c>
    </row>
    <row r="118" spans="1:13" ht="20.100000000000001" customHeight="1">
      <c r="A118" s="28">
        <v>12</v>
      </c>
      <c r="B118" s="29">
        <v>99</v>
      </c>
      <c r="C118" s="31" t="s">
        <v>156</v>
      </c>
      <c r="D118" s="31" t="s">
        <v>75</v>
      </c>
      <c r="E118" s="32">
        <v>0.7</v>
      </c>
      <c r="F118" s="32"/>
      <c r="G118" s="33">
        <f t="shared" si="16"/>
        <v>0.7</v>
      </c>
      <c r="H118" s="32">
        <v>3.5</v>
      </c>
      <c r="I118" s="32">
        <v>7.5</v>
      </c>
      <c r="J118" s="34">
        <f t="shared" si="17"/>
        <v>11</v>
      </c>
      <c r="K118" s="33">
        <f t="shared" si="18"/>
        <v>4</v>
      </c>
      <c r="L118" s="32"/>
      <c r="M118" s="33">
        <f t="shared" si="19"/>
        <v>8.6999999999999993</v>
      </c>
    </row>
    <row r="119" spans="1:13" ht="20.100000000000001" customHeight="1">
      <c r="A119" s="28">
        <v>13</v>
      </c>
      <c r="B119" s="29">
        <v>81</v>
      </c>
      <c r="C119" s="31" t="s">
        <v>147</v>
      </c>
      <c r="D119" s="31" t="s">
        <v>118</v>
      </c>
      <c r="E119" s="32">
        <v>0.4</v>
      </c>
      <c r="F119" s="32"/>
      <c r="G119" s="33">
        <f t="shared" si="16"/>
        <v>0.4</v>
      </c>
      <c r="H119" s="32">
        <v>3.2</v>
      </c>
      <c r="I119" s="32">
        <v>8.1</v>
      </c>
      <c r="J119" s="34">
        <f t="shared" si="17"/>
        <v>11.3</v>
      </c>
      <c r="K119" s="33">
        <f t="shared" si="18"/>
        <v>3.6999999999999993</v>
      </c>
      <c r="L119" s="32"/>
      <c r="M119" s="33">
        <f t="shared" si="19"/>
        <v>8.1</v>
      </c>
    </row>
    <row r="120" spans="1:13" ht="20.100000000000001" customHeight="1">
      <c r="A120" s="28">
        <v>14</v>
      </c>
      <c r="B120" s="29">
        <v>79</v>
      </c>
      <c r="C120" s="31" t="s">
        <v>146</v>
      </c>
      <c r="D120" s="31" t="s">
        <v>59</v>
      </c>
      <c r="E120" s="32">
        <v>0.4</v>
      </c>
      <c r="F120" s="32"/>
      <c r="G120" s="33">
        <f t="shared" si="16"/>
        <v>0.4</v>
      </c>
      <c r="H120" s="32">
        <v>3.7</v>
      </c>
      <c r="I120" s="32">
        <v>7.8</v>
      </c>
      <c r="J120" s="34">
        <f t="shared" si="17"/>
        <v>11.5</v>
      </c>
      <c r="K120" s="33">
        <f t="shared" si="18"/>
        <v>3.5</v>
      </c>
      <c r="L120" s="32"/>
      <c r="M120" s="33">
        <f t="shared" si="19"/>
        <v>7.9</v>
      </c>
    </row>
    <row r="121" spans="1:13" ht="20.100000000000001" customHeight="1">
      <c r="A121" s="28">
        <v>15</v>
      </c>
      <c r="B121" s="29">
        <v>85</v>
      </c>
      <c r="C121" s="31" t="s">
        <v>149</v>
      </c>
      <c r="D121" s="31" t="s">
        <v>73</v>
      </c>
      <c r="E121" s="32">
        <v>0</v>
      </c>
      <c r="F121" s="32"/>
      <c r="G121" s="33">
        <f t="shared" si="16"/>
        <v>0</v>
      </c>
      <c r="H121" s="32">
        <v>2.8</v>
      </c>
      <c r="I121" s="32">
        <v>9.3000000000000007</v>
      </c>
      <c r="J121" s="34">
        <f t="shared" si="17"/>
        <v>12.100000000000001</v>
      </c>
      <c r="K121" s="33">
        <f t="shared" si="18"/>
        <v>2.8999999999999986</v>
      </c>
      <c r="L121" s="32"/>
      <c r="M121" s="33">
        <f t="shared" si="19"/>
        <v>6.8999999999999986</v>
      </c>
    </row>
    <row r="122" spans="1:13" ht="20.100000000000001" customHeight="1">
      <c r="A122" s="28">
        <v>16</v>
      </c>
      <c r="B122" s="29">
        <v>97</v>
      </c>
      <c r="C122" s="31" t="s">
        <v>155</v>
      </c>
      <c r="D122" s="31" t="s">
        <v>104</v>
      </c>
      <c r="E122" s="32">
        <v>0.5</v>
      </c>
      <c r="F122" s="32"/>
      <c r="G122" s="33">
        <f t="shared" si="16"/>
        <v>0.5</v>
      </c>
      <c r="H122" s="32">
        <v>2.6</v>
      </c>
      <c r="I122" s="32">
        <v>10.1</v>
      </c>
      <c r="J122" s="34">
        <f t="shared" si="17"/>
        <v>12.7</v>
      </c>
      <c r="K122" s="33">
        <f t="shared" si="18"/>
        <v>2.3000000000000007</v>
      </c>
      <c r="L122" s="32"/>
      <c r="M122" s="33">
        <f t="shared" si="19"/>
        <v>6.8000000000000007</v>
      </c>
    </row>
    <row r="123" spans="1:13" ht="20.100000000000001" customHeight="1">
      <c r="A123" s="28">
        <v>17</v>
      </c>
      <c r="B123" s="29">
        <v>101</v>
      </c>
      <c r="C123" s="31" t="s">
        <v>157</v>
      </c>
      <c r="D123" s="31" t="s">
        <v>118</v>
      </c>
      <c r="E123" s="32">
        <v>0.4</v>
      </c>
      <c r="F123" s="32"/>
      <c r="G123" s="33">
        <f t="shared" si="16"/>
        <v>0.4</v>
      </c>
      <c r="H123" s="32">
        <v>3.1</v>
      </c>
      <c r="I123" s="32">
        <v>10.5</v>
      </c>
      <c r="J123" s="34">
        <f t="shared" si="17"/>
        <v>13.6</v>
      </c>
      <c r="K123" s="33">
        <f t="shared" si="18"/>
        <v>1.4000000000000004</v>
      </c>
      <c r="L123" s="32"/>
      <c r="M123" s="33">
        <f t="shared" si="19"/>
        <v>5.8000000000000007</v>
      </c>
    </row>
    <row r="124" spans="1:13" ht="20.100000000000001" customHeight="1">
      <c r="A124" s="28">
        <v>18</v>
      </c>
      <c r="B124" s="29">
        <v>109</v>
      </c>
      <c r="C124" s="31" t="s">
        <v>161</v>
      </c>
      <c r="D124" s="31" t="s">
        <v>104</v>
      </c>
      <c r="E124" s="32">
        <v>0.5</v>
      </c>
      <c r="F124" s="32"/>
      <c r="G124" s="33">
        <f t="shared" si="16"/>
        <v>0.5</v>
      </c>
      <c r="H124" s="32">
        <v>4.3</v>
      </c>
      <c r="I124" s="32">
        <v>9.4</v>
      </c>
      <c r="J124" s="34">
        <f t="shared" si="17"/>
        <v>13.7</v>
      </c>
      <c r="K124" s="33">
        <f t="shared" si="18"/>
        <v>1.3000000000000007</v>
      </c>
      <c r="L124" s="32"/>
      <c r="M124" s="33">
        <f t="shared" si="19"/>
        <v>5.8000000000000007</v>
      </c>
    </row>
    <row r="125" spans="1:13" ht="20.100000000000001" customHeight="1">
      <c r="A125" s="28">
        <v>19</v>
      </c>
      <c r="B125" s="29">
        <v>111</v>
      </c>
      <c r="C125" s="31" t="s">
        <v>162</v>
      </c>
      <c r="D125" s="31" t="s">
        <v>55</v>
      </c>
      <c r="E125" s="32">
        <v>0</v>
      </c>
      <c r="F125" s="32"/>
      <c r="G125" s="33">
        <f t="shared" si="16"/>
        <v>0</v>
      </c>
      <c r="H125" s="32">
        <v>4.5999999999999996</v>
      </c>
      <c r="I125" s="32">
        <v>11</v>
      </c>
      <c r="J125" s="34">
        <f t="shared" si="17"/>
        <v>15.6</v>
      </c>
      <c r="K125" s="33">
        <f t="shared" si="18"/>
        <v>-0.59999999999999964</v>
      </c>
      <c r="L125" s="32">
        <v>1</v>
      </c>
      <c r="M125" s="33">
        <f t="shared" si="19"/>
        <v>2.4000000000000004</v>
      </c>
    </row>
    <row r="126" spans="1:13" ht="20.100000000000001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3"/>
      <c r="L126" s="21"/>
      <c r="M126" s="23"/>
    </row>
    <row r="127" spans="1:13" ht="20.100000000000001" customHeight="1">
      <c r="A127" s="68" t="s">
        <v>38</v>
      </c>
      <c r="B127" s="69"/>
      <c r="C127" s="69"/>
      <c r="D127" s="70" t="s">
        <v>23</v>
      </c>
      <c r="E127" s="71" t="s">
        <v>33</v>
      </c>
      <c r="F127" s="72"/>
      <c r="G127" s="72"/>
      <c r="H127" s="72"/>
      <c r="I127" s="72"/>
      <c r="J127" s="72"/>
      <c r="K127" s="72"/>
      <c r="L127" s="72"/>
      <c r="M127" s="73"/>
    </row>
    <row r="128" spans="1:13" ht="19.5" customHeight="1">
      <c r="A128" s="24" t="s">
        <v>0</v>
      </c>
      <c r="B128" s="24" t="s">
        <v>18</v>
      </c>
      <c r="C128" s="24" t="s">
        <v>15</v>
      </c>
      <c r="D128" s="24" t="s">
        <v>14</v>
      </c>
      <c r="E128" s="25" t="s">
        <v>6</v>
      </c>
      <c r="F128" s="25" t="s">
        <v>7</v>
      </c>
      <c r="G128" s="26" t="s">
        <v>3</v>
      </c>
      <c r="H128" s="25" t="s">
        <v>8</v>
      </c>
      <c r="I128" s="25" t="s">
        <v>9</v>
      </c>
      <c r="J128" s="25" t="s">
        <v>4</v>
      </c>
      <c r="K128" s="27" t="s">
        <v>2</v>
      </c>
      <c r="L128" s="25" t="s">
        <v>1</v>
      </c>
      <c r="M128" s="27" t="s">
        <v>5</v>
      </c>
    </row>
    <row r="129" spans="1:13" ht="20.100000000000001" customHeight="1">
      <c r="A129" s="28">
        <v>1</v>
      </c>
      <c r="B129" s="29">
        <v>84</v>
      </c>
      <c r="C129" s="31" t="s">
        <v>167</v>
      </c>
      <c r="D129" s="31" t="s">
        <v>63</v>
      </c>
      <c r="E129" s="32">
        <v>1.8</v>
      </c>
      <c r="F129" s="32">
        <v>2.2000000000000002</v>
      </c>
      <c r="G129" s="33">
        <f t="shared" ref="G129:G154" si="20">SUM(E129+F129)</f>
        <v>4</v>
      </c>
      <c r="H129" s="32">
        <v>1.3</v>
      </c>
      <c r="I129" s="32">
        <v>4.2</v>
      </c>
      <c r="J129" s="34">
        <f t="shared" ref="J129:J154" si="21">SUM(H129+I129)</f>
        <v>5.5</v>
      </c>
      <c r="K129" s="33">
        <f t="shared" ref="K129:K154" si="22">15-J129</f>
        <v>9.5</v>
      </c>
      <c r="L129" s="32"/>
      <c r="M129" s="33">
        <f t="shared" ref="M129:M154" si="23">SUM(G129+K129)-L129+4</f>
        <v>17.5</v>
      </c>
    </row>
    <row r="130" spans="1:13" ht="20.100000000000001" customHeight="1">
      <c r="A130" s="28">
        <v>2</v>
      </c>
      <c r="B130" s="29">
        <v>112</v>
      </c>
      <c r="C130" s="31" t="s">
        <v>181</v>
      </c>
      <c r="D130" s="31" t="s">
        <v>100</v>
      </c>
      <c r="E130" s="32">
        <v>1.6</v>
      </c>
      <c r="F130" s="32">
        <v>1.8</v>
      </c>
      <c r="G130" s="33">
        <f t="shared" si="20"/>
        <v>3.4000000000000004</v>
      </c>
      <c r="H130" s="32">
        <v>1.1000000000000001</v>
      </c>
      <c r="I130" s="32">
        <v>3.9</v>
      </c>
      <c r="J130" s="34">
        <f t="shared" si="21"/>
        <v>5</v>
      </c>
      <c r="K130" s="33">
        <f t="shared" si="22"/>
        <v>10</v>
      </c>
      <c r="L130" s="32"/>
      <c r="M130" s="33">
        <f t="shared" si="23"/>
        <v>17.399999999999999</v>
      </c>
    </row>
    <row r="131" spans="1:13" ht="20.100000000000001" customHeight="1">
      <c r="A131" s="28">
        <v>3</v>
      </c>
      <c r="B131" s="29">
        <v>96</v>
      </c>
      <c r="C131" s="31" t="s">
        <v>173</v>
      </c>
      <c r="D131" s="31" t="s">
        <v>59</v>
      </c>
      <c r="E131" s="32">
        <v>1.7</v>
      </c>
      <c r="F131" s="32">
        <v>1.3</v>
      </c>
      <c r="G131" s="33">
        <f t="shared" si="20"/>
        <v>3</v>
      </c>
      <c r="H131" s="32">
        <v>1.5</v>
      </c>
      <c r="I131" s="32">
        <v>3.7</v>
      </c>
      <c r="J131" s="34">
        <f t="shared" si="21"/>
        <v>5.2</v>
      </c>
      <c r="K131" s="33">
        <f t="shared" si="22"/>
        <v>9.8000000000000007</v>
      </c>
      <c r="L131" s="32"/>
      <c r="M131" s="33">
        <f t="shared" si="23"/>
        <v>16.8</v>
      </c>
    </row>
    <row r="132" spans="1:13" ht="20.100000000000001" customHeight="1">
      <c r="A132" s="28">
        <v>4</v>
      </c>
      <c r="B132" s="29">
        <v>100</v>
      </c>
      <c r="C132" s="31" t="s">
        <v>175</v>
      </c>
      <c r="D132" s="31" t="s">
        <v>80</v>
      </c>
      <c r="E132" s="32">
        <v>1.2</v>
      </c>
      <c r="F132" s="32">
        <v>1.6</v>
      </c>
      <c r="G132" s="33">
        <f t="shared" si="20"/>
        <v>2.8</v>
      </c>
      <c r="H132" s="32">
        <v>1.5</v>
      </c>
      <c r="I132" s="32">
        <v>3.6</v>
      </c>
      <c r="J132" s="34">
        <f t="shared" si="21"/>
        <v>5.0999999999999996</v>
      </c>
      <c r="K132" s="33">
        <f t="shared" si="22"/>
        <v>9.9</v>
      </c>
      <c r="L132" s="32"/>
      <c r="M132" s="33">
        <f t="shared" si="23"/>
        <v>16.7</v>
      </c>
    </row>
    <row r="133" spans="1:13" ht="20.100000000000001" customHeight="1">
      <c r="A133" s="28">
        <v>5</v>
      </c>
      <c r="B133" s="29">
        <v>108</v>
      </c>
      <c r="C133" s="31" t="s">
        <v>179</v>
      </c>
      <c r="D133" s="31" t="s">
        <v>75</v>
      </c>
      <c r="E133" s="32">
        <v>1.4</v>
      </c>
      <c r="F133" s="32">
        <v>0.8</v>
      </c>
      <c r="G133" s="33">
        <f t="shared" si="20"/>
        <v>2.2000000000000002</v>
      </c>
      <c r="H133" s="32">
        <v>1.5</v>
      </c>
      <c r="I133" s="32">
        <v>4.0999999999999996</v>
      </c>
      <c r="J133" s="34">
        <f t="shared" si="21"/>
        <v>5.6</v>
      </c>
      <c r="K133" s="33">
        <f t="shared" si="22"/>
        <v>9.4</v>
      </c>
      <c r="L133" s="32"/>
      <c r="M133" s="33">
        <f t="shared" si="23"/>
        <v>15.600000000000001</v>
      </c>
    </row>
    <row r="134" spans="1:13" ht="20.100000000000001" customHeight="1">
      <c r="A134" s="28">
        <v>6</v>
      </c>
      <c r="B134" s="29">
        <v>106</v>
      </c>
      <c r="C134" s="31" t="s">
        <v>178</v>
      </c>
      <c r="D134" s="31" t="s">
        <v>69</v>
      </c>
      <c r="E134" s="32">
        <v>1.3</v>
      </c>
      <c r="F134" s="32">
        <v>0.9</v>
      </c>
      <c r="G134" s="33">
        <f t="shared" si="20"/>
        <v>2.2000000000000002</v>
      </c>
      <c r="H134" s="32">
        <v>1.4</v>
      </c>
      <c r="I134" s="32">
        <v>4.2</v>
      </c>
      <c r="J134" s="34">
        <f t="shared" si="21"/>
        <v>5.6</v>
      </c>
      <c r="K134" s="33">
        <f t="shared" si="22"/>
        <v>9.4</v>
      </c>
      <c r="L134" s="32"/>
      <c r="M134" s="33">
        <f t="shared" si="23"/>
        <v>15.600000000000001</v>
      </c>
    </row>
    <row r="135" spans="1:13" ht="20.100000000000001" customHeight="1">
      <c r="A135" s="28">
        <v>7</v>
      </c>
      <c r="B135" s="29">
        <v>120</v>
      </c>
      <c r="C135" s="31" t="s">
        <v>185</v>
      </c>
      <c r="D135" s="31" t="s">
        <v>65</v>
      </c>
      <c r="E135" s="32">
        <v>1.3</v>
      </c>
      <c r="F135" s="32">
        <v>1.3</v>
      </c>
      <c r="G135" s="33">
        <f t="shared" si="20"/>
        <v>2.6</v>
      </c>
      <c r="H135" s="32">
        <v>2.1</v>
      </c>
      <c r="I135" s="32">
        <v>4.4000000000000004</v>
      </c>
      <c r="J135" s="34">
        <f t="shared" si="21"/>
        <v>6.5</v>
      </c>
      <c r="K135" s="33">
        <f t="shared" si="22"/>
        <v>8.5</v>
      </c>
      <c r="L135" s="32"/>
      <c r="M135" s="33">
        <f t="shared" si="23"/>
        <v>15.1</v>
      </c>
    </row>
    <row r="136" spans="1:13" ht="20.100000000000001" customHeight="1">
      <c r="A136" s="28">
        <v>8</v>
      </c>
      <c r="B136" s="29">
        <v>94</v>
      </c>
      <c r="C136" s="31" t="s">
        <v>172</v>
      </c>
      <c r="D136" s="31" t="s">
        <v>57</v>
      </c>
      <c r="E136" s="32">
        <v>0.6</v>
      </c>
      <c r="F136" s="32">
        <v>1</v>
      </c>
      <c r="G136" s="33">
        <f t="shared" si="20"/>
        <v>1.6</v>
      </c>
      <c r="H136" s="32">
        <v>1.7</v>
      </c>
      <c r="I136" s="32">
        <v>3.9</v>
      </c>
      <c r="J136" s="34">
        <f t="shared" si="21"/>
        <v>5.6</v>
      </c>
      <c r="K136" s="33">
        <f t="shared" si="22"/>
        <v>9.4</v>
      </c>
      <c r="L136" s="32"/>
      <c r="M136" s="33">
        <f t="shared" si="23"/>
        <v>15</v>
      </c>
    </row>
    <row r="137" spans="1:13" ht="20.100000000000001" customHeight="1">
      <c r="A137" s="28">
        <v>9</v>
      </c>
      <c r="B137" s="29">
        <v>90</v>
      </c>
      <c r="C137" s="31" t="s">
        <v>170</v>
      </c>
      <c r="D137" s="31" t="s">
        <v>71</v>
      </c>
      <c r="E137" s="32">
        <v>1</v>
      </c>
      <c r="F137" s="32">
        <v>1.2</v>
      </c>
      <c r="G137" s="33">
        <f t="shared" si="20"/>
        <v>2.2000000000000002</v>
      </c>
      <c r="H137" s="32">
        <v>1.9</v>
      </c>
      <c r="I137" s="32">
        <v>4.4000000000000004</v>
      </c>
      <c r="J137" s="34">
        <f t="shared" si="21"/>
        <v>6.3000000000000007</v>
      </c>
      <c r="K137" s="33">
        <f t="shared" si="22"/>
        <v>8.6999999999999993</v>
      </c>
      <c r="L137" s="32"/>
      <c r="M137" s="33">
        <f t="shared" si="23"/>
        <v>14.899999999999999</v>
      </c>
    </row>
    <row r="138" spans="1:13" ht="20.100000000000001" customHeight="1">
      <c r="A138" s="28">
        <v>10</v>
      </c>
      <c r="B138" s="29">
        <v>114</v>
      </c>
      <c r="C138" s="31" t="s">
        <v>182</v>
      </c>
      <c r="D138" s="31" t="s">
        <v>63</v>
      </c>
      <c r="E138" s="32">
        <v>1.3</v>
      </c>
      <c r="F138" s="32">
        <v>2.5</v>
      </c>
      <c r="G138" s="33">
        <f t="shared" si="20"/>
        <v>3.8</v>
      </c>
      <c r="H138" s="32">
        <v>2.7</v>
      </c>
      <c r="I138" s="32">
        <v>5.5</v>
      </c>
      <c r="J138" s="34">
        <f t="shared" si="21"/>
        <v>8.1999999999999993</v>
      </c>
      <c r="K138" s="33">
        <f t="shared" si="22"/>
        <v>6.8000000000000007</v>
      </c>
      <c r="L138" s="32"/>
      <c r="M138" s="33">
        <f t="shared" si="23"/>
        <v>14.600000000000001</v>
      </c>
    </row>
    <row r="139" spans="1:13" ht="20.100000000000001" customHeight="1">
      <c r="A139" s="28">
        <v>11</v>
      </c>
      <c r="B139" s="29">
        <v>78</v>
      </c>
      <c r="C139" s="31" t="s">
        <v>164</v>
      </c>
      <c r="D139" s="31" t="s">
        <v>65</v>
      </c>
      <c r="E139" s="32">
        <v>1.4</v>
      </c>
      <c r="F139" s="32">
        <v>0.7</v>
      </c>
      <c r="G139" s="33">
        <f t="shared" si="20"/>
        <v>2.0999999999999996</v>
      </c>
      <c r="H139" s="32">
        <v>2.5</v>
      </c>
      <c r="I139" s="32">
        <v>4.3</v>
      </c>
      <c r="J139" s="34">
        <f t="shared" si="21"/>
        <v>6.8</v>
      </c>
      <c r="K139" s="33">
        <f t="shared" si="22"/>
        <v>8.1999999999999993</v>
      </c>
      <c r="L139" s="32"/>
      <c r="M139" s="33">
        <f t="shared" si="23"/>
        <v>14.299999999999999</v>
      </c>
    </row>
    <row r="140" spans="1:13" ht="20.100000000000001" customHeight="1">
      <c r="A140" s="28">
        <v>12</v>
      </c>
      <c r="B140" s="29">
        <v>104</v>
      </c>
      <c r="C140" s="31" t="s">
        <v>177</v>
      </c>
      <c r="D140" s="31" t="s">
        <v>65</v>
      </c>
      <c r="E140" s="32">
        <v>1.2</v>
      </c>
      <c r="F140" s="32">
        <v>1.3</v>
      </c>
      <c r="G140" s="33">
        <f t="shared" si="20"/>
        <v>2.5</v>
      </c>
      <c r="H140" s="32">
        <v>2.2999999999999998</v>
      </c>
      <c r="I140" s="32">
        <v>5.3</v>
      </c>
      <c r="J140" s="34">
        <f t="shared" si="21"/>
        <v>7.6</v>
      </c>
      <c r="K140" s="33">
        <f t="shared" si="22"/>
        <v>7.4</v>
      </c>
      <c r="L140" s="32"/>
      <c r="M140" s="33">
        <f t="shared" si="23"/>
        <v>13.9</v>
      </c>
    </row>
    <row r="141" spans="1:13" ht="20.100000000000001" customHeight="1">
      <c r="A141" s="28">
        <v>13</v>
      </c>
      <c r="B141" s="29">
        <v>124</v>
      </c>
      <c r="C141" s="31" t="s">
        <v>187</v>
      </c>
      <c r="D141" s="31" t="s">
        <v>100</v>
      </c>
      <c r="E141" s="32">
        <v>1</v>
      </c>
      <c r="F141" s="32">
        <v>0.8</v>
      </c>
      <c r="G141" s="33">
        <f t="shared" si="20"/>
        <v>1.8</v>
      </c>
      <c r="H141" s="32">
        <v>2.1</v>
      </c>
      <c r="I141" s="32">
        <v>5.3</v>
      </c>
      <c r="J141" s="34">
        <f t="shared" si="21"/>
        <v>7.4</v>
      </c>
      <c r="K141" s="33">
        <f t="shared" si="22"/>
        <v>7.6</v>
      </c>
      <c r="L141" s="32"/>
      <c r="M141" s="33">
        <f t="shared" si="23"/>
        <v>13.4</v>
      </c>
    </row>
    <row r="142" spans="1:13" ht="20.100000000000001" customHeight="1">
      <c r="A142" s="28">
        <v>14</v>
      </c>
      <c r="B142" s="29">
        <v>102</v>
      </c>
      <c r="C142" s="31" t="s">
        <v>176</v>
      </c>
      <c r="D142" s="31" t="s">
        <v>100</v>
      </c>
      <c r="E142" s="32">
        <v>0.6</v>
      </c>
      <c r="F142" s="32">
        <v>0.7</v>
      </c>
      <c r="G142" s="33">
        <f t="shared" si="20"/>
        <v>1.2999999999999998</v>
      </c>
      <c r="H142" s="32">
        <v>2.1</v>
      </c>
      <c r="I142" s="32">
        <v>5.2</v>
      </c>
      <c r="J142" s="34">
        <f t="shared" si="21"/>
        <v>7.3000000000000007</v>
      </c>
      <c r="K142" s="33">
        <f t="shared" si="22"/>
        <v>7.6999999999999993</v>
      </c>
      <c r="L142" s="32"/>
      <c r="M142" s="33">
        <f t="shared" si="23"/>
        <v>13</v>
      </c>
    </row>
    <row r="143" spans="1:13" ht="20.100000000000001" customHeight="1">
      <c r="A143" s="28">
        <v>15</v>
      </c>
      <c r="B143" s="29">
        <v>122</v>
      </c>
      <c r="C143" s="31" t="s">
        <v>186</v>
      </c>
      <c r="D143" s="31" t="s">
        <v>55</v>
      </c>
      <c r="E143" s="32">
        <v>1.1000000000000001</v>
      </c>
      <c r="F143" s="32">
        <v>0.9</v>
      </c>
      <c r="G143" s="33">
        <f t="shared" si="20"/>
        <v>2</v>
      </c>
      <c r="H143" s="32">
        <v>2.8</v>
      </c>
      <c r="I143" s="32">
        <v>5.2</v>
      </c>
      <c r="J143" s="34">
        <f t="shared" si="21"/>
        <v>8</v>
      </c>
      <c r="K143" s="33">
        <f t="shared" si="22"/>
        <v>7</v>
      </c>
      <c r="L143" s="32"/>
      <c r="M143" s="33">
        <f t="shared" si="23"/>
        <v>13</v>
      </c>
    </row>
    <row r="144" spans="1:13" ht="20.100000000000001" customHeight="1">
      <c r="A144" s="28">
        <v>16</v>
      </c>
      <c r="B144" s="29">
        <v>86</v>
      </c>
      <c r="C144" s="31" t="s">
        <v>168</v>
      </c>
      <c r="D144" s="31" t="s">
        <v>100</v>
      </c>
      <c r="E144" s="32">
        <v>0.9</v>
      </c>
      <c r="F144" s="32">
        <v>0.9</v>
      </c>
      <c r="G144" s="33">
        <f t="shared" si="20"/>
        <v>1.8</v>
      </c>
      <c r="H144" s="32">
        <v>2.5</v>
      </c>
      <c r="I144" s="32">
        <v>5.5</v>
      </c>
      <c r="J144" s="34">
        <f t="shared" si="21"/>
        <v>8</v>
      </c>
      <c r="K144" s="33">
        <f t="shared" si="22"/>
        <v>7</v>
      </c>
      <c r="L144" s="32"/>
      <c r="M144" s="33">
        <f t="shared" si="23"/>
        <v>12.8</v>
      </c>
    </row>
    <row r="145" spans="1:13" ht="20.100000000000001" customHeight="1">
      <c r="A145" s="28">
        <v>17</v>
      </c>
      <c r="B145" s="29">
        <v>76</v>
      </c>
      <c r="C145" s="31" t="s">
        <v>163</v>
      </c>
      <c r="D145" s="31" t="s">
        <v>100</v>
      </c>
      <c r="E145" s="32">
        <v>0.8</v>
      </c>
      <c r="F145" s="32">
        <v>0.9</v>
      </c>
      <c r="G145" s="33">
        <f t="shared" si="20"/>
        <v>1.7000000000000002</v>
      </c>
      <c r="H145" s="32">
        <v>2.9</v>
      </c>
      <c r="I145" s="32">
        <v>5.8</v>
      </c>
      <c r="J145" s="34">
        <f t="shared" si="21"/>
        <v>8.6999999999999993</v>
      </c>
      <c r="K145" s="33">
        <f t="shared" si="22"/>
        <v>6.3000000000000007</v>
      </c>
      <c r="L145" s="32"/>
      <c r="M145" s="33">
        <f t="shared" si="23"/>
        <v>12</v>
      </c>
    </row>
    <row r="146" spans="1:13" ht="20.100000000000001" customHeight="1">
      <c r="A146" s="28">
        <v>18</v>
      </c>
      <c r="B146" s="29">
        <v>110</v>
      </c>
      <c r="C146" s="31" t="s">
        <v>180</v>
      </c>
      <c r="D146" s="31" t="s">
        <v>142</v>
      </c>
      <c r="E146" s="32">
        <v>0.6</v>
      </c>
      <c r="F146" s="32">
        <v>1</v>
      </c>
      <c r="G146" s="33">
        <f t="shared" si="20"/>
        <v>1.6</v>
      </c>
      <c r="H146" s="32">
        <v>2.4</v>
      </c>
      <c r="I146" s="32">
        <v>6.3</v>
      </c>
      <c r="J146" s="34">
        <f t="shared" si="21"/>
        <v>8.6999999999999993</v>
      </c>
      <c r="K146" s="33">
        <f t="shared" si="22"/>
        <v>6.3000000000000007</v>
      </c>
      <c r="L146" s="32"/>
      <c r="M146" s="33">
        <f t="shared" si="23"/>
        <v>11.9</v>
      </c>
    </row>
    <row r="147" spans="1:13" ht="20.100000000000001" customHeight="1">
      <c r="A147" s="28">
        <v>19</v>
      </c>
      <c r="B147" s="29">
        <v>126</v>
      </c>
      <c r="C147" s="31" t="s">
        <v>188</v>
      </c>
      <c r="D147" s="31" t="s">
        <v>71</v>
      </c>
      <c r="E147" s="32">
        <v>0.7</v>
      </c>
      <c r="F147" s="32">
        <v>1.1000000000000001</v>
      </c>
      <c r="G147" s="33">
        <f t="shared" si="20"/>
        <v>1.8</v>
      </c>
      <c r="H147" s="32">
        <v>3.1</v>
      </c>
      <c r="I147" s="32">
        <v>6.3</v>
      </c>
      <c r="J147" s="34">
        <f t="shared" si="21"/>
        <v>9.4</v>
      </c>
      <c r="K147" s="33">
        <f t="shared" si="22"/>
        <v>5.6</v>
      </c>
      <c r="L147" s="32"/>
      <c r="M147" s="33">
        <f t="shared" si="23"/>
        <v>11.399999999999999</v>
      </c>
    </row>
    <row r="148" spans="1:13" ht="20.100000000000001" customHeight="1">
      <c r="A148" s="28">
        <v>20</v>
      </c>
      <c r="B148" s="29">
        <v>80</v>
      </c>
      <c r="C148" s="31" t="s">
        <v>165</v>
      </c>
      <c r="D148" s="31" t="s">
        <v>75</v>
      </c>
      <c r="E148" s="32">
        <v>0.5</v>
      </c>
      <c r="F148" s="32">
        <v>1</v>
      </c>
      <c r="G148" s="33">
        <f t="shared" si="20"/>
        <v>1.5</v>
      </c>
      <c r="H148" s="32">
        <v>3</v>
      </c>
      <c r="I148" s="32">
        <v>6.3</v>
      </c>
      <c r="J148" s="34">
        <f t="shared" si="21"/>
        <v>9.3000000000000007</v>
      </c>
      <c r="K148" s="33">
        <f t="shared" si="22"/>
        <v>5.6999999999999993</v>
      </c>
      <c r="L148" s="32"/>
      <c r="M148" s="33">
        <f t="shared" si="23"/>
        <v>11.2</v>
      </c>
    </row>
    <row r="149" spans="1:13" ht="20.100000000000001" customHeight="1">
      <c r="A149" s="28">
        <v>21</v>
      </c>
      <c r="B149" s="29">
        <v>118</v>
      </c>
      <c r="C149" s="31" t="s">
        <v>184</v>
      </c>
      <c r="D149" s="31" t="s">
        <v>73</v>
      </c>
      <c r="E149" s="32">
        <v>0.6</v>
      </c>
      <c r="F149" s="32">
        <v>1.1000000000000001</v>
      </c>
      <c r="G149" s="33">
        <f t="shared" si="20"/>
        <v>1.7000000000000002</v>
      </c>
      <c r="H149" s="32">
        <v>2.8</v>
      </c>
      <c r="I149" s="32">
        <v>7.4</v>
      </c>
      <c r="J149" s="34">
        <f t="shared" si="21"/>
        <v>10.199999999999999</v>
      </c>
      <c r="K149" s="33">
        <f t="shared" si="22"/>
        <v>4.8000000000000007</v>
      </c>
      <c r="L149" s="32"/>
      <c r="M149" s="33">
        <f t="shared" si="23"/>
        <v>10.5</v>
      </c>
    </row>
    <row r="150" spans="1:13" ht="20.100000000000001" customHeight="1">
      <c r="A150" s="28">
        <v>22</v>
      </c>
      <c r="B150" s="29">
        <v>82</v>
      </c>
      <c r="C150" s="31" t="s">
        <v>166</v>
      </c>
      <c r="D150" s="31" t="s">
        <v>73</v>
      </c>
      <c r="E150" s="32">
        <v>0.4</v>
      </c>
      <c r="F150" s="32">
        <v>0.6</v>
      </c>
      <c r="G150" s="33">
        <f t="shared" si="20"/>
        <v>1</v>
      </c>
      <c r="H150" s="32">
        <v>4.0999999999999996</v>
      </c>
      <c r="I150" s="32">
        <v>7.3</v>
      </c>
      <c r="J150" s="34">
        <f t="shared" si="21"/>
        <v>11.399999999999999</v>
      </c>
      <c r="K150" s="33">
        <f t="shared" si="22"/>
        <v>3.6000000000000014</v>
      </c>
      <c r="L150" s="32"/>
      <c r="M150" s="33">
        <f t="shared" si="23"/>
        <v>8.6000000000000014</v>
      </c>
    </row>
    <row r="151" spans="1:13" ht="20.100000000000001" customHeight="1">
      <c r="A151" s="28">
        <v>23</v>
      </c>
      <c r="B151" s="29">
        <v>98</v>
      </c>
      <c r="C151" s="31" t="s">
        <v>174</v>
      </c>
      <c r="D151" s="31" t="s">
        <v>73</v>
      </c>
      <c r="E151" s="32">
        <v>0.7</v>
      </c>
      <c r="F151" s="32">
        <v>0.5</v>
      </c>
      <c r="G151" s="33">
        <f t="shared" si="20"/>
        <v>1.2</v>
      </c>
      <c r="H151" s="32">
        <v>4.2</v>
      </c>
      <c r="I151" s="32">
        <v>7.6</v>
      </c>
      <c r="J151" s="34">
        <f t="shared" si="21"/>
        <v>11.8</v>
      </c>
      <c r="K151" s="33">
        <f t="shared" si="22"/>
        <v>3.1999999999999993</v>
      </c>
      <c r="L151" s="32"/>
      <c r="M151" s="33">
        <f t="shared" si="23"/>
        <v>8.3999999999999986</v>
      </c>
    </row>
    <row r="152" spans="1:13" ht="20.100000000000001" customHeight="1">
      <c r="A152" s="28"/>
      <c r="B152" s="56">
        <v>88</v>
      </c>
      <c r="C152" s="58" t="s">
        <v>169</v>
      </c>
      <c r="D152" s="58" t="s">
        <v>55</v>
      </c>
      <c r="E152" s="59"/>
      <c r="F152" s="59"/>
      <c r="G152" s="60"/>
      <c r="H152" s="59"/>
      <c r="I152" s="59"/>
      <c r="J152" s="61"/>
      <c r="K152" s="60"/>
      <c r="L152" s="59"/>
      <c r="M152" s="60"/>
    </row>
    <row r="153" spans="1:13" ht="20.100000000000001" customHeight="1">
      <c r="A153" s="28"/>
      <c r="B153" s="56">
        <v>92</v>
      </c>
      <c r="C153" s="58" t="s">
        <v>171</v>
      </c>
      <c r="D153" s="58" t="s">
        <v>142</v>
      </c>
      <c r="E153" s="59"/>
      <c r="F153" s="59"/>
      <c r="G153" s="60"/>
      <c r="H153" s="59"/>
      <c r="I153" s="59"/>
      <c r="J153" s="61"/>
      <c r="K153" s="60"/>
      <c r="L153" s="59"/>
      <c r="M153" s="60"/>
    </row>
    <row r="154" spans="1:13" ht="20.100000000000001" customHeight="1">
      <c r="A154" s="28"/>
      <c r="B154" s="56">
        <v>116</v>
      </c>
      <c r="C154" s="58" t="s">
        <v>183</v>
      </c>
      <c r="D154" s="58" t="s">
        <v>80</v>
      </c>
      <c r="E154" s="59"/>
      <c r="F154" s="59"/>
      <c r="G154" s="60"/>
      <c r="H154" s="59"/>
      <c r="I154" s="59"/>
      <c r="J154" s="61"/>
      <c r="K154" s="60"/>
      <c r="L154" s="59"/>
      <c r="M154" s="60"/>
    </row>
    <row r="155" spans="1:13" ht="20.100000000000001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3"/>
      <c r="L155" s="21"/>
      <c r="M155" s="23"/>
    </row>
    <row r="156" spans="1:13" ht="20.100000000000001" customHeight="1">
      <c r="A156" s="68" t="s">
        <v>39</v>
      </c>
      <c r="B156" s="69"/>
      <c r="C156" s="69"/>
      <c r="D156" s="70" t="s">
        <v>24</v>
      </c>
      <c r="E156" s="71" t="s">
        <v>31</v>
      </c>
      <c r="F156" s="72"/>
      <c r="G156" s="72"/>
      <c r="H156" s="72"/>
      <c r="I156" s="72"/>
      <c r="J156" s="72"/>
      <c r="K156" s="72"/>
      <c r="L156" s="72"/>
      <c r="M156" s="73"/>
    </row>
    <row r="157" spans="1:13" ht="20.100000000000001" customHeight="1">
      <c r="A157" s="24" t="s">
        <v>0</v>
      </c>
      <c r="B157" s="24" t="s">
        <v>18</v>
      </c>
      <c r="C157" s="24" t="s">
        <v>15</v>
      </c>
      <c r="D157" s="24" t="s">
        <v>14</v>
      </c>
      <c r="E157" s="25" t="s">
        <v>6</v>
      </c>
      <c r="F157" s="25" t="s">
        <v>7</v>
      </c>
      <c r="G157" s="26" t="s">
        <v>3</v>
      </c>
      <c r="H157" s="25" t="s">
        <v>8</v>
      </c>
      <c r="I157" s="25" t="s">
        <v>9</v>
      </c>
      <c r="J157" s="25" t="s">
        <v>4</v>
      </c>
      <c r="K157" s="27" t="s">
        <v>2</v>
      </c>
      <c r="L157" s="25" t="s">
        <v>1</v>
      </c>
      <c r="M157" s="27" t="s">
        <v>5</v>
      </c>
    </row>
    <row r="158" spans="1:13" ht="20.100000000000001" customHeight="1">
      <c r="A158" s="28">
        <v>1</v>
      </c>
      <c r="B158" s="29">
        <v>119</v>
      </c>
      <c r="C158" s="31" t="s">
        <v>192</v>
      </c>
      <c r="D158" s="31" t="s">
        <v>100</v>
      </c>
      <c r="E158" s="32">
        <v>1</v>
      </c>
      <c r="F158" s="32">
        <v>2.1</v>
      </c>
      <c r="G158" s="33">
        <f t="shared" ref="G158:G165" si="24">SUM(E158+F158)</f>
        <v>3.1</v>
      </c>
      <c r="H158" s="32">
        <v>1.4</v>
      </c>
      <c r="I158" s="32">
        <v>4.4000000000000004</v>
      </c>
      <c r="J158" s="34">
        <f t="shared" ref="J158:J165" si="25">SUM(H158+I158)</f>
        <v>5.8000000000000007</v>
      </c>
      <c r="K158" s="33">
        <f t="shared" ref="K158:K165" si="26">15-J158</f>
        <v>9.1999999999999993</v>
      </c>
      <c r="L158" s="32"/>
      <c r="M158" s="33">
        <f t="shared" ref="M158:M165" si="27">SUM(G158+K158)-L158+4</f>
        <v>16.299999999999997</v>
      </c>
    </row>
    <row r="159" spans="1:13" ht="20.100000000000001" customHeight="1">
      <c r="A159" s="28">
        <v>2</v>
      </c>
      <c r="B159" s="29">
        <v>113</v>
      </c>
      <c r="C159" s="31" t="s">
        <v>189</v>
      </c>
      <c r="D159" s="31" t="s">
        <v>100</v>
      </c>
      <c r="E159" s="32">
        <v>1.1000000000000001</v>
      </c>
      <c r="F159" s="32">
        <v>2</v>
      </c>
      <c r="G159" s="33">
        <f t="shared" si="24"/>
        <v>3.1</v>
      </c>
      <c r="H159" s="32">
        <v>2.2999999999999998</v>
      </c>
      <c r="I159" s="32">
        <v>5.4</v>
      </c>
      <c r="J159" s="34">
        <f t="shared" si="25"/>
        <v>7.7</v>
      </c>
      <c r="K159" s="33">
        <f t="shared" si="26"/>
        <v>7.3</v>
      </c>
      <c r="L159" s="32"/>
      <c r="M159" s="33">
        <f t="shared" si="27"/>
        <v>14.4</v>
      </c>
    </row>
    <row r="160" spans="1:13" ht="20.100000000000001" customHeight="1">
      <c r="A160" s="28">
        <v>3</v>
      </c>
      <c r="B160" s="29">
        <v>115</v>
      </c>
      <c r="C160" s="31" t="s">
        <v>190</v>
      </c>
      <c r="D160" s="31" t="s">
        <v>69</v>
      </c>
      <c r="E160" s="32">
        <v>1.3</v>
      </c>
      <c r="F160" s="32">
        <v>1.6</v>
      </c>
      <c r="G160" s="33">
        <f t="shared" si="24"/>
        <v>2.9000000000000004</v>
      </c>
      <c r="H160" s="32">
        <v>2.2000000000000002</v>
      </c>
      <c r="I160" s="32">
        <v>5.6</v>
      </c>
      <c r="J160" s="34">
        <f t="shared" si="25"/>
        <v>7.8</v>
      </c>
      <c r="K160" s="33">
        <f t="shared" si="26"/>
        <v>7.2</v>
      </c>
      <c r="L160" s="32"/>
      <c r="M160" s="33">
        <f t="shared" si="27"/>
        <v>14.100000000000001</v>
      </c>
    </row>
    <row r="161" spans="1:13" ht="20.100000000000001" customHeight="1">
      <c r="A161" s="28">
        <v>4</v>
      </c>
      <c r="B161" s="29">
        <v>121</v>
      </c>
      <c r="C161" s="31" t="s">
        <v>193</v>
      </c>
      <c r="D161" s="31" t="s">
        <v>55</v>
      </c>
      <c r="E161" s="32">
        <v>0.8</v>
      </c>
      <c r="F161" s="32">
        <v>1.8</v>
      </c>
      <c r="G161" s="33">
        <f t="shared" si="24"/>
        <v>2.6</v>
      </c>
      <c r="H161" s="32">
        <v>2.7</v>
      </c>
      <c r="I161" s="32">
        <v>6.1</v>
      </c>
      <c r="J161" s="34">
        <f t="shared" si="25"/>
        <v>8.8000000000000007</v>
      </c>
      <c r="K161" s="33">
        <f t="shared" si="26"/>
        <v>6.1999999999999993</v>
      </c>
      <c r="L161" s="32"/>
      <c r="M161" s="33">
        <f t="shared" si="27"/>
        <v>12.799999999999999</v>
      </c>
    </row>
    <row r="162" spans="1:13" ht="20.100000000000001" customHeight="1">
      <c r="A162" s="28">
        <v>5</v>
      </c>
      <c r="B162" s="29">
        <v>123</v>
      </c>
      <c r="C162" s="31" t="s">
        <v>194</v>
      </c>
      <c r="D162" s="31" t="s">
        <v>69</v>
      </c>
      <c r="E162" s="32">
        <v>0.5</v>
      </c>
      <c r="F162" s="32">
        <v>1.9</v>
      </c>
      <c r="G162" s="33">
        <f t="shared" si="24"/>
        <v>2.4</v>
      </c>
      <c r="H162" s="32">
        <v>3.2</v>
      </c>
      <c r="I162" s="32">
        <v>6</v>
      </c>
      <c r="J162" s="34">
        <f t="shared" si="25"/>
        <v>9.1999999999999993</v>
      </c>
      <c r="K162" s="33">
        <f t="shared" si="26"/>
        <v>5.8000000000000007</v>
      </c>
      <c r="L162" s="32"/>
      <c r="M162" s="33">
        <f t="shared" si="27"/>
        <v>12.200000000000001</v>
      </c>
    </row>
    <row r="163" spans="1:13" ht="20.100000000000001" customHeight="1">
      <c r="A163" s="28">
        <v>6</v>
      </c>
      <c r="B163" s="29">
        <v>127</v>
      </c>
      <c r="C163" s="31" t="s">
        <v>196</v>
      </c>
      <c r="D163" s="31" t="s">
        <v>100</v>
      </c>
      <c r="E163" s="32">
        <v>0.4</v>
      </c>
      <c r="F163" s="32">
        <v>1.4</v>
      </c>
      <c r="G163" s="33">
        <f t="shared" si="24"/>
        <v>1.7999999999999998</v>
      </c>
      <c r="H163" s="32">
        <v>2.2999999999999998</v>
      </c>
      <c r="I163" s="32">
        <v>7.8</v>
      </c>
      <c r="J163" s="34">
        <f t="shared" si="25"/>
        <v>10.1</v>
      </c>
      <c r="K163" s="33">
        <f t="shared" si="26"/>
        <v>4.9000000000000004</v>
      </c>
      <c r="L163" s="32"/>
      <c r="M163" s="33">
        <f t="shared" si="27"/>
        <v>10.7</v>
      </c>
    </row>
    <row r="164" spans="1:13" ht="20.100000000000001" customHeight="1">
      <c r="A164" s="28">
        <v>7</v>
      </c>
      <c r="B164" s="29">
        <v>117</v>
      </c>
      <c r="C164" s="31" t="s">
        <v>191</v>
      </c>
      <c r="D164" s="31" t="s">
        <v>100</v>
      </c>
      <c r="E164" s="32">
        <v>0.1</v>
      </c>
      <c r="F164" s="32">
        <v>1.3</v>
      </c>
      <c r="G164" s="33">
        <f t="shared" si="24"/>
        <v>1.4000000000000001</v>
      </c>
      <c r="H164" s="32">
        <v>3</v>
      </c>
      <c r="I164" s="32">
        <v>7.7</v>
      </c>
      <c r="J164" s="34">
        <f t="shared" si="25"/>
        <v>10.7</v>
      </c>
      <c r="K164" s="33">
        <f t="shared" si="26"/>
        <v>4.3000000000000007</v>
      </c>
      <c r="L164" s="32"/>
      <c r="M164" s="33">
        <f t="shared" si="27"/>
        <v>9.7000000000000011</v>
      </c>
    </row>
    <row r="165" spans="1:13" ht="20.100000000000001" customHeight="1">
      <c r="A165" s="55"/>
      <c r="B165" s="56">
        <v>125</v>
      </c>
      <c r="C165" s="58" t="s">
        <v>195</v>
      </c>
      <c r="D165" s="58" t="s">
        <v>65</v>
      </c>
      <c r="E165" s="59"/>
      <c r="F165" s="59"/>
      <c r="G165" s="60"/>
      <c r="H165" s="59"/>
      <c r="I165" s="59"/>
      <c r="J165" s="61"/>
      <c r="K165" s="60"/>
      <c r="L165" s="59"/>
      <c r="M165" s="60"/>
    </row>
    <row r="166" spans="1:13" ht="19.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3"/>
      <c r="L166" s="21"/>
      <c r="M166" s="23"/>
    </row>
    <row r="167" spans="1:13" ht="19.5" customHeight="1">
      <c r="A167" s="91" t="s">
        <v>42</v>
      </c>
      <c r="B167" s="92"/>
      <c r="C167" s="92"/>
      <c r="D167" s="92"/>
      <c r="E167" s="92"/>
      <c r="F167" s="92"/>
      <c r="G167" s="92"/>
      <c r="H167" s="92"/>
      <c r="I167" s="92"/>
      <c r="J167" s="92"/>
      <c r="K167" s="92"/>
      <c r="L167" s="92"/>
      <c r="M167" s="93"/>
    </row>
    <row r="168" spans="1:13" ht="19.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3"/>
      <c r="L168" s="21"/>
      <c r="M168" s="23"/>
    </row>
    <row r="169" spans="1:13" ht="20.100000000000001" customHeight="1">
      <c r="A169" s="88" t="s">
        <v>41</v>
      </c>
      <c r="B169" s="89"/>
      <c r="C169" s="89"/>
      <c r="D169" s="90" t="s">
        <v>16</v>
      </c>
      <c r="E169" s="74" t="s">
        <v>33</v>
      </c>
      <c r="F169" s="75"/>
      <c r="G169" s="75"/>
      <c r="H169" s="75"/>
      <c r="I169" s="75"/>
      <c r="J169" s="75"/>
      <c r="K169" s="75"/>
      <c r="L169" s="75"/>
      <c r="M169" s="76"/>
    </row>
    <row r="170" spans="1:13" ht="20.100000000000001" customHeight="1">
      <c r="A170" s="24" t="s">
        <v>0</v>
      </c>
      <c r="B170" s="24" t="s">
        <v>18</v>
      </c>
      <c r="C170" s="24" t="s">
        <v>15</v>
      </c>
      <c r="D170" s="24" t="s">
        <v>14</v>
      </c>
      <c r="E170" s="25" t="s">
        <v>6</v>
      </c>
      <c r="F170" s="25" t="s">
        <v>7</v>
      </c>
      <c r="G170" s="26" t="s">
        <v>3</v>
      </c>
      <c r="H170" s="25" t="s">
        <v>8</v>
      </c>
      <c r="I170" s="25" t="s">
        <v>9</v>
      </c>
      <c r="J170" s="25" t="s">
        <v>4</v>
      </c>
      <c r="K170" s="27" t="s">
        <v>2</v>
      </c>
      <c r="L170" s="25" t="s">
        <v>1</v>
      </c>
      <c r="M170" s="27" t="s">
        <v>5</v>
      </c>
    </row>
    <row r="171" spans="1:13" ht="20.100000000000001" customHeight="1">
      <c r="A171" s="28">
        <v>1</v>
      </c>
      <c r="B171" s="29">
        <v>128</v>
      </c>
      <c r="C171" s="30" t="s">
        <v>197</v>
      </c>
      <c r="D171" s="31" t="s">
        <v>198</v>
      </c>
      <c r="E171" s="32">
        <v>1.2</v>
      </c>
      <c r="F171" s="32">
        <v>1.9</v>
      </c>
      <c r="G171" s="33">
        <f t="shared" ref="G171:G180" si="28">SUM(E171+F171)</f>
        <v>3.0999999999999996</v>
      </c>
      <c r="H171" s="32">
        <v>1.7</v>
      </c>
      <c r="I171" s="32">
        <v>4.0999999999999996</v>
      </c>
      <c r="J171" s="34">
        <f t="shared" ref="J171:J180" si="29">SUM(H171+I171)</f>
        <v>5.8</v>
      </c>
      <c r="K171" s="33">
        <f t="shared" ref="K171:K180" si="30">15-J171</f>
        <v>9.1999999999999993</v>
      </c>
      <c r="L171" s="32"/>
      <c r="M171" s="33">
        <f t="shared" ref="M171:M180" si="31">SUM(G171+K171)-L171</f>
        <v>12.299999999999999</v>
      </c>
    </row>
    <row r="172" spans="1:13" ht="20.100000000000001" customHeight="1">
      <c r="A172" s="28">
        <v>2</v>
      </c>
      <c r="B172" s="29">
        <v>136</v>
      </c>
      <c r="C172" s="30" t="s">
        <v>202</v>
      </c>
      <c r="D172" s="31" t="s">
        <v>65</v>
      </c>
      <c r="E172" s="32">
        <v>1.2</v>
      </c>
      <c r="F172" s="32">
        <v>1.2</v>
      </c>
      <c r="G172" s="33">
        <f t="shared" si="28"/>
        <v>2.4</v>
      </c>
      <c r="H172" s="32">
        <v>1.8</v>
      </c>
      <c r="I172" s="32">
        <v>4.5</v>
      </c>
      <c r="J172" s="34">
        <f t="shared" si="29"/>
        <v>6.3</v>
      </c>
      <c r="K172" s="33">
        <f t="shared" si="30"/>
        <v>8.6999999999999993</v>
      </c>
      <c r="L172" s="32"/>
      <c r="M172" s="33">
        <f t="shared" si="31"/>
        <v>11.1</v>
      </c>
    </row>
    <row r="173" spans="1:13" ht="20.100000000000001" customHeight="1">
      <c r="A173" s="28">
        <v>3</v>
      </c>
      <c r="B173" s="29">
        <v>140</v>
      </c>
      <c r="C173" s="30" t="s">
        <v>204</v>
      </c>
      <c r="D173" s="31" t="s">
        <v>61</v>
      </c>
      <c r="E173" s="32">
        <v>1.5</v>
      </c>
      <c r="F173" s="32">
        <v>1.2</v>
      </c>
      <c r="G173" s="33">
        <f t="shared" si="28"/>
        <v>2.7</v>
      </c>
      <c r="H173" s="32">
        <v>2</v>
      </c>
      <c r="I173" s="32">
        <v>4.8</v>
      </c>
      <c r="J173" s="34">
        <f t="shared" si="29"/>
        <v>6.8</v>
      </c>
      <c r="K173" s="33">
        <f t="shared" si="30"/>
        <v>8.1999999999999993</v>
      </c>
      <c r="L173" s="32"/>
      <c r="M173" s="33">
        <f t="shared" si="31"/>
        <v>10.899999999999999</v>
      </c>
    </row>
    <row r="174" spans="1:13" ht="20.100000000000001" customHeight="1">
      <c r="A174" s="28">
        <v>4</v>
      </c>
      <c r="B174" s="29">
        <v>142</v>
      </c>
      <c r="C174" s="30" t="s">
        <v>205</v>
      </c>
      <c r="D174" s="31" t="s">
        <v>55</v>
      </c>
      <c r="E174" s="32">
        <v>1.2</v>
      </c>
      <c r="F174" s="32">
        <v>1.1000000000000001</v>
      </c>
      <c r="G174" s="33">
        <f t="shared" si="28"/>
        <v>2.2999999999999998</v>
      </c>
      <c r="H174" s="32">
        <v>1.8</v>
      </c>
      <c r="I174" s="32">
        <v>4.7</v>
      </c>
      <c r="J174" s="34">
        <f t="shared" si="29"/>
        <v>6.5</v>
      </c>
      <c r="K174" s="33">
        <f t="shared" si="30"/>
        <v>8.5</v>
      </c>
      <c r="L174" s="32"/>
      <c r="M174" s="33">
        <f t="shared" si="31"/>
        <v>10.8</v>
      </c>
    </row>
    <row r="175" spans="1:13" ht="20.100000000000001" customHeight="1">
      <c r="A175" s="28">
        <v>5</v>
      </c>
      <c r="B175" s="29">
        <v>130</v>
      </c>
      <c r="C175" s="30" t="s">
        <v>199</v>
      </c>
      <c r="D175" s="31" t="s">
        <v>61</v>
      </c>
      <c r="E175" s="32">
        <v>1</v>
      </c>
      <c r="F175" s="32">
        <v>1.5</v>
      </c>
      <c r="G175" s="33">
        <f t="shared" si="28"/>
        <v>2.5</v>
      </c>
      <c r="H175" s="32">
        <v>2.2000000000000002</v>
      </c>
      <c r="I175" s="32">
        <v>4.9000000000000004</v>
      </c>
      <c r="J175" s="34">
        <f t="shared" si="29"/>
        <v>7.1000000000000005</v>
      </c>
      <c r="K175" s="33">
        <f t="shared" si="30"/>
        <v>7.8999999999999995</v>
      </c>
      <c r="L175" s="32"/>
      <c r="M175" s="33">
        <f t="shared" si="31"/>
        <v>10.399999999999999</v>
      </c>
    </row>
    <row r="176" spans="1:13" ht="20.100000000000001" customHeight="1">
      <c r="A176" s="28">
        <v>6</v>
      </c>
      <c r="B176" s="29">
        <v>132</v>
      </c>
      <c r="C176" s="30" t="s">
        <v>200</v>
      </c>
      <c r="D176" s="31" t="s">
        <v>55</v>
      </c>
      <c r="E176" s="32">
        <v>1.2</v>
      </c>
      <c r="F176" s="32">
        <v>1.4</v>
      </c>
      <c r="G176" s="33">
        <f t="shared" si="28"/>
        <v>2.5999999999999996</v>
      </c>
      <c r="H176" s="32">
        <v>2.1</v>
      </c>
      <c r="I176" s="32">
        <v>5.7</v>
      </c>
      <c r="J176" s="34">
        <f t="shared" si="29"/>
        <v>7.8000000000000007</v>
      </c>
      <c r="K176" s="33">
        <f t="shared" si="30"/>
        <v>7.1999999999999993</v>
      </c>
      <c r="L176" s="32"/>
      <c r="M176" s="33">
        <f t="shared" si="31"/>
        <v>9.7999999999999989</v>
      </c>
    </row>
    <row r="177" spans="1:13" ht="20.100000000000001" customHeight="1">
      <c r="A177" s="28">
        <v>7</v>
      </c>
      <c r="B177" s="29">
        <v>138</v>
      </c>
      <c r="C177" s="31" t="s">
        <v>203</v>
      </c>
      <c r="D177" s="31" t="s">
        <v>198</v>
      </c>
      <c r="E177" s="32">
        <v>0.5</v>
      </c>
      <c r="F177" s="32">
        <v>1.3</v>
      </c>
      <c r="G177" s="33">
        <f t="shared" si="28"/>
        <v>1.8</v>
      </c>
      <c r="H177" s="32">
        <v>2.1</v>
      </c>
      <c r="I177" s="32">
        <v>5.6</v>
      </c>
      <c r="J177" s="34">
        <f t="shared" si="29"/>
        <v>7.6999999999999993</v>
      </c>
      <c r="K177" s="33">
        <f t="shared" si="30"/>
        <v>7.3000000000000007</v>
      </c>
      <c r="L177" s="32"/>
      <c r="M177" s="33">
        <f t="shared" si="31"/>
        <v>9.1000000000000014</v>
      </c>
    </row>
    <row r="178" spans="1:13" ht="20.100000000000001" customHeight="1">
      <c r="A178" s="28">
        <v>8</v>
      </c>
      <c r="B178" s="29">
        <v>134</v>
      </c>
      <c r="C178" s="30" t="s">
        <v>201</v>
      </c>
      <c r="D178" s="31" t="s">
        <v>80</v>
      </c>
      <c r="E178" s="32">
        <v>0.9</v>
      </c>
      <c r="F178" s="32">
        <v>1.2</v>
      </c>
      <c r="G178" s="33">
        <f t="shared" si="28"/>
        <v>2.1</v>
      </c>
      <c r="H178" s="32">
        <v>2</v>
      </c>
      <c r="I178" s="32">
        <v>6.4</v>
      </c>
      <c r="J178" s="34">
        <f t="shared" si="29"/>
        <v>8.4</v>
      </c>
      <c r="K178" s="33">
        <f t="shared" si="30"/>
        <v>6.6</v>
      </c>
      <c r="L178" s="32"/>
      <c r="M178" s="33">
        <f t="shared" si="31"/>
        <v>8.6999999999999993</v>
      </c>
    </row>
    <row r="179" spans="1:13" ht="20.100000000000001" customHeight="1">
      <c r="A179" s="28">
        <v>9</v>
      </c>
      <c r="B179" s="29">
        <v>144</v>
      </c>
      <c r="C179" s="30" t="s">
        <v>206</v>
      </c>
      <c r="D179" s="31" t="s">
        <v>80</v>
      </c>
      <c r="E179" s="32">
        <v>0.6</v>
      </c>
      <c r="F179" s="32">
        <v>0.5</v>
      </c>
      <c r="G179" s="33">
        <f t="shared" si="28"/>
        <v>1.1000000000000001</v>
      </c>
      <c r="H179" s="32">
        <v>2.5</v>
      </c>
      <c r="I179" s="32">
        <v>6.1</v>
      </c>
      <c r="J179" s="34">
        <f t="shared" si="29"/>
        <v>8.6</v>
      </c>
      <c r="K179" s="33">
        <f t="shared" si="30"/>
        <v>6.4</v>
      </c>
      <c r="L179" s="32"/>
      <c r="M179" s="33">
        <f t="shared" si="31"/>
        <v>7.5</v>
      </c>
    </row>
    <row r="180" spans="1:13" ht="20.100000000000001" customHeight="1">
      <c r="A180" s="28">
        <v>10</v>
      </c>
      <c r="B180" s="29">
        <v>146</v>
      </c>
      <c r="C180" s="30" t="s">
        <v>207</v>
      </c>
      <c r="D180" s="31" t="s">
        <v>198</v>
      </c>
      <c r="E180" s="32">
        <v>0</v>
      </c>
      <c r="F180" s="32">
        <v>1.1000000000000001</v>
      </c>
      <c r="G180" s="33">
        <f t="shared" si="28"/>
        <v>1.1000000000000001</v>
      </c>
      <c r="H180" s="32">
        <v>10</v>
      </c>
      <c r="I180" s="32">
        <v>10</v>
      </c>
      <c r="J180" s="34">
        <f t="shared" si="29"/>
        <v>20</v>
      </c>
      <c r="K180" s="33">
        <f t="shared" si="30"/>
        <v>-5</v>
      </c>
      <c r="L180" s="32"/>
      <c r="M180" s="33">
        <f t="shared" si="31"/>
        <v>-3.9</v>
      </c>
    </row>
    <row r="181" spans="1:13" ht="20.100000000000001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3"/>
      <c r="L181" s="21"/>
      <c r="M181" s="23"/>
    </row>
    <row r="182" spans="1:13" ht="20.100000000000001" customHeight="1">
      <c r="A182" s="88" t="s">
        <v>43</v>
      </c>
      <c r="B182" s="89"/>
      <c r="C182" s="89"/>
      <c r="D182" s="90" t="s">
        <v>25</v>
      </c>
      <c r="E182" s="74" t="s">
        <v>19</v>
      </c>
      <c r="F182" s="75"/>
      <c r="G182" s="75"/>
      <c r="H182" s="75"/>
      <c r="I182" s="75"/>
      <c r="J182" s="75"/>
      <c r="K182" s="75"/>
      <c r="L182" s="75"/>
      <c r="M182" s="76"/>
    </row>
    <row r="183" spans="1:13" ht="20.100000000000001" customHeight="1">
      <c r="A183" s="24" t="s">
        <v>0</v>
      </c>
      <c r="B183" s="24" t="s">
        <v>18</v>
      </c>
      <c r="C183" s="24" t="s">
        <v>15</v>
      </c>
      <c r="D183" s="24" t="s">
        <v>14</v>
      </c>
      <c r="E183" s="25" t="s">
        <v>6</v>
      </c>
      <c r="F183" s="25" t="s">
        <v>7</v>
      </c>
      <c r="G183" s="26" t="s">
        <v>3</v>
      </c>
      <c r="H183" s="25" t="s">
        <v>8</v>
      </c>
      <c r="I183" s="25" t="s">
        <v>9</v>
      </c>
      <c r="J183" s="25" t="s">
        <v>4</v>
      </c>
      <c r="K183" s="27" t="s">
        <v>2</v>
      </c>
      <c r="L183" s="25" t="s">
        <v>1</v>
      </c>
      <c r="M183" s="27" t="s">
        <v>5</v>
      </c>
    </row>
    <row r="184" spans="1:13" ht="20.100000000000001" customHeight="1">
      <c r="A184" s="28">
        <v>1</v>
      </c>
      <c r="B184" s="29">
        <v>141</v>
      </c>
      <c r="C184" s="30" t="s">
        <v>215</v>
      </c>
      <c r="D184" s="31" t="s">
        <v>61</v>
      </c>
      <c r="E184" s="32">
        <v>1.5</v>
      </c>
      <c r="F184" s="32">
        <v>1.3</v>
      </c>
      <c r="G184" s="33">
        <f t="shared" ref="G184:G192" si="32">SUM(E184+F184)</f>
        <v>2.8</v>
      </c>
      <c r="H184" s="32">
        <v>2</v>
      </c>
      <c r="I184" s="32">
        <v>5.4</v>
      </c>
      <c r="J184" s="34">
        <f t="shared" ref="J184:J192" si="33">SUM(H184+I184)</f>
        <v>7.4</v>
      </c>
      <c r="K184" s="33">
        <f t="shared" ref="K184:K192" si="34">15-J184</f>
        <v>7.6</v>
      </c>
      <c r="L184" s="32"/>
      <c r="M184" s="33">
        <f t="shared" ref="M184:M192" si="35">SUM(G184+K184)-L184</f>
        <v>10.399999999999999</v>
      </c>
    </row>
    <row r="185" spans="1:13" ht="20.100000000000001" customHeight="1">
      <c r="A185" s="28">
        <v>2</v>
      </c>
      <c r="B185" s="29">
        <v>131</v>
      </c>
      <c r="C185" s="30" t="s">
        <v>209</v>
      </c>
      <c r="D185" s="31" t="s">
        <v>69</v>
      </c>
      <c r="E185" s="32">
        <v>1.5</v>
      </c>
      <c r="F185" s="32">
        <v>1.1000000000000001</v>
      </c>
      <c r="G185" s="33">
        <f t="shared" si="32"/>
        <v>2.6</v>
      </c>
      <c r="H185" s="32">
        <v>1.8</v>
      </c>
      <c r="I185" s="32">
        <v>5.7</v>
      </c>
      <c r="J185" s="34">
        <f t="shared" si="33"/>
        <v>7.5</v>
      </c>
      <c r="K185" s="33">
        <f t="shared" si="34"/>
        <v>7.5</v>
      </c>
      <c r="L185" s="32"/>
      <c r="M185" s="33">
        <f t="shared" si="35"/>
        <v>10.1</v>
      </c>
    </row>
    <row r="186" spans="1:13" ht="20.100000000000001" customHeight="1">
      <c r="A186" s="28">
        <v>3</v>
      </c>
      <c r="B186" s="29">
        <v>135</v>
      </c>
      <c r="C186" s="30" t="s">
        <v>211</v>
      </c>
      <c r="D186" s="31" t="s">
        <v>65</v>
      </c>
      <c r="E186" s="32">
        <v>0.7</v>
      </c>
      <c r="F186" s="32">
        <v>1.2</v>
      </c>
      <c r="G186" s="33">
        <f t="shared" si="32"/>
        <v>1.9</v>
      </c>
      <c r="H186" s="32">
        <v>1.8</v>
      </c>
      <c r="I186" s="32">
        <v>6</v>
      </c>
      <c r="J186" s="34">
        <f t="shared" si="33"/>
        <v>7.8</v>
      </c>
      <c r="K186" s="33">
        <f t="shared" si="34"/>
        <v>7.2</v>
      </c>
      <c r="L186" s="32"/>
      <c r="M186" s="33">
        <f t="shared" si="35"/>
        <v>9.1</v>
      </c>
    </row>
    <row r="187" spans="1:13" ht="20.100000000000001" customHeight="1">
      <c r="A187" s="28">
        <v>4</v>
      </c>
      <c r="B187" s="29">
        <v>137</v>
      </c>
      <c r="C187" s="30" t="s">
        <v>212</v>
      </c>
      <c r="D187" s="31" t="s">
        <v>61</v>
      </c>
      <c r="E187" s="32">
        <v>0.4</v>
      </c>
      <c r="F187" s="32">
        <v>1.6</v>
      </c>
      <c r="G187" s="33">
        <f t="shared" si="32"/>
        <v>2</v>
      </c>
      <c r="H187" s="32">
        <v>2.5</v>
      </c>
      <c r="I187" s="32">
        <v>5.8</v>
      </c>
      <c r="J187" s="34">
        <f t="shared" si="33"/>
        <v>8.3000000000000007</v>
      </c>
      <c r="K187" s="33">
        <f t="shared" si="34"/>
        <v>6.6999999999999993</v>
      </c>
      <c r="L187" s="32"/>
      <c r="M187" s="33">
        <f t="shared" si="35"/>
        <v>8.6999999999999993</v>
      </c>
    </row>
    <row r="188" spans="1:13" ht="20.100000000000001" customHeight="1">
      <c r="A188" s="28">
        <v>5</v>
      </c>
      <c r="B188" s="29">
        <v>129</v>
      </c>
      <c r="C188" s="30" t="s">
        <v>208</v>
      </c>
      <c r="D188" s="31" t="s">
        <v>61</v>
      </c>
      <c r="E188" s="32">
        <v>1.3</v>
      </c>
      <c r="F188" s="32">
        <v>1.3</v>
      </c>
      <c r="G188" s="33">
        <f t="shared" si="32"/>
        <v>2.6</v>
      </c>
      <c r="H188" s="32">
        <v>2.1</v>
      </c>
      <c r="I188" s="32">
        <v>7.5</v>
      </c>
      <c r="J188" s="34">
        <f t="shared" si="33"/>
        <v>9.6</v>
      </c>
      <c r="K188" s="33">
        <f t="shared" si="34"/>
        <v>5.4</v>
      </c>
      <c r="L188" s="32"/>
      <c r="M188" s="33">
        <f t="shared" si="35"/>
        <v>8</v>
      </c>
    </row>
    <row r="189" spans="1:13" ht="20.100000000000001" customHeight="1">
      <c r="A189" s="28">
        <v>6</v>
      </c>
      <c r="B189" s="29">
        <v>133</v>
      </c>
      <c r="C189" s="30" t="s">
        <v>210</v>
      </c>
      <c r="D189" s="31" t="s">
        <v>61</v>
      </c>
      <c r="E189" s="32">
        <v>0.9</v>
      </c>
      <c r="F189" s="32">
        <v>0.5</v>
      </c>
      <c r="G189" s="33">
        <f t="shared" si="32"/>
        <v>1.4</v>
      </c>
      <c r="H189" s="32">
        <v>2</v>
      </c>
      <c r="I189" s="32">
        <v>6.5</v>
      </c>
      <c r="J189" s="34">
        <f t="shared" si="33"/>
        <v>8.5</v>
      </c>
      <c r="K189" s="33">
        <f t="shared" si="34"/>
        <v>6.5</v>
      </c>
      <c r="L189" s="32"/>
      <c r="M189" s="33">
        <f t="shared" si="35"/>
        <v>7.9</v>
      </c>
    </row>
    <row r="190" spans="1:13" ht="20.100000000000001" customHeight="1">
      <c r="A190" s="28">
        <v>7</v>
      </c>
      <c r="B190" s="29">
        <v>143</v>
      </c>
      <c r="C190" s="30" t="s">
        <v>216</v>
      </c>
      <c r="D190" s="31" t="s">
        <v>69</v>
      </c>
      <c r="E190" s="32">
        <v>0.7</v>
      </c>
      <c r="F190" s="32">
        <v>1.1000000000000001</v>
      </c>
      <c r="G190" s="33">
        <f t="shared" si="32"/>
        <v>1.8</v>
      </c>
      <c r="H190" s="32">
        <v>2.6</v>
      </c>
      <c r="I190" s="32">
        <v>6.9</v>
      </c>
      <c r="J190" s="34">
        <f t="shared" si="33"/>
        <v>9.5</v>
      </c>
      <c r="K190" s="33">
        <f t="shared" si="34"/>
        <v>5.5</v>
      </c>
      <c r="L190" s="32"/>
      <c r="M190" s="33">
        <f t="shared" si="35"/>
        <v>7.3</v>
      </c>
    </row>
    <row r="191" spans="1:13" ht="20.100000000000001" customHeight="1">
      <c r="A191" s="28">
        <v>8</v>
      </c>
      <c r="B191" s="29">
        <v>145</v>
      </c>
      <c r="C191" s="30" t="s">
        <v>217</v>
      </c>
      <c r="D191" s="31" t="s">
        <v>65</v>
      </c>
      <c r="E191" s="32">
        <v>0.4</v>
      </c>
      <c r="F191" s="32">
        <v>0.8</v>
      </c>
      <c r="G191" s="33">
        <f t="shared" si="32"/>
        <v>1.2000000000000002</v>
      </c>
      <c r="H191" s="32">
        <v>2.2000000000000002</v>
      </c>
      <c r="I191" s="32">
        <v>6.9</v>
      </c>
      <c r="J191" s="34">
        <f t="shared" si="33"/>
        <v>9.1000000000000014</v>
      </c>
      <c r="K191" s="33">
        <f t="shared" si="34"/>
        <v>5.8999999999999986</v>
      </c>
      <c r="L191" s="32"/>
      <c r="M191" s="33">
        <f t="shared" si="35"/>
        <v>7.0999999999999988</v>
      </c>
    </row>
    <row r="192" spans="1:13" ht="20.100000000000001" customHeight="1">
      <c r="A192" s="28">
        <v>9</v>
      </c>
      <c r="B192" s="29">
        <v>139</v>
      </c>
      <c r="C192" s="30" t="s">
        <v>213</v>
      </c>
      <c r="D192" s="31" t="s">
        <v>214</v>
      </c>
      <c r="E192" s="32">
        <v>0</v>
      </c>
      <c r="F192" s="32">
        <v>0.5</v>
      </c>
      <c r="G192" s="33">
        <f t="shared" si="32"/>
        <v>0.5</v>
      </c>
      <c r="H192" s="32">
        <v>3.2</v>
      </c>
      <c r="I192" s="32">
        <v>8.1</v>
      </c>
      <c r="J192" s="34">
        <f t="shared" si="33"/>
        <v>11.3</v>
      </c>
      <c r="K192" s="33">
        <f t="shared" si="34"/>
        <v>3.6999999999999993</v>
      </c>
      <c r="L192" s="32"/>
      <c r="M192" s="33">
        <f t="shared" si="35"/>
        <v>4.1999999999999993</v>
      </c>
    </row>
    <row r="193" spans="1:13" ht="20.100000000000001" customHeight="1">
      <c r="A193" s="39"/>
      <c r="B193" s="35"/>
      <c r="C193" s="40"/>
      <c r="D193" s="40"/>
      <c r="E193" s="41"/>
      <c r="F193" s="41"/>
      <c r="G193" s="42"/>
      <c r="H193" s="41"/>
      <c r="I193" s="41"/>
      <c r="J193" s="42"/>
      <c r="K193" s="42"/>
      <c r="L193" s="41"/>
      <c r="M193" s="42"/>
    </row>
    <row r="194" spans="1:13" ht="20.100000000000001" customHeight="1">
      <c r="A194" s="80" t="s">
        <v>40</v>
      </c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</row>
    <row r="195" spans="1:13" ht="20.100000000000001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3"/>
      <c r="L195" s="21"/>
      <c r="M195" s="23"/>
    </row>
    <row r="196" spans="1:13" ht="19.5" customHeight="1">
      <c r="A196" s="91" t="s">
        <v>42</v>
      </c>
      <c r="B196" s="92"/>
      <c r="C196" s="92"/>
      <c r="D196" s="92"/>
      <c r="E196" s="92"/>
      <c r="F196" s="92"/>
      <c r="G196" s="92"/>
      <c r="H196" s="92"/>
      <c r="I196" s="92"/>
      <c r="J196" s="92"/>
      <c r="K196" s="92"/>
      <c r="L196" s="92"/>
      <c r="M196" s="93"/>
    </row>
    <row r="197" spans="1:13" ht="20.100000000000001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3"/>
      <c r="L197" s="21"/>
      <c r="M197" s="23"/>
    </row>
    <row r="198" spans="1:13" ht="20.100000000000001" customHeight="1">
      <c r="A198" s="88" t="s">
        <v>221</v>
      </c>
      <c r="B198" s="89"/>
      <c r="C198" s="89"/>
      <c r="D198" s="90" t="s">
        <v>11</v>
      </c>
      <c r="E198" s="74" t="s">
        <v>44</v>
      </c>
      <c r="F198" s="75"/>
      <c r="G198" s="75"/>
      <c r="H198" s="75"/>
      <c r="I198" s="75"/>
      <c r="J198" s="75"/>
      <c r="K198" s="75"/>
      <c r="L198" s="75"/>
      <c r="M198" s="76"/>
    </row>
    <row r="199" spans="1:13" ht="20.100000000000001" customHeight="1">
      <c r="A199" s="24" t="s">
        <v>0</v>
      </c>
      <c r="B199" s="24" t="s">
        <v>18</v>
      </c>
      <c r="C199" s="24" t="s">
        <v>15</v>
      </c>
      <c r="D199" s="24" t="s">
        <v>14</v>
      </c>
      <c r="E199" s="25" t="s">
        <v>6</v>
      </c>
      <c r="F199" s="25" t="s">
        <v>7</v>
      </c>
      <c r="G199" s="26" t="s">
        <v>3</v>
      </c>
      <c r="H199" s="25" t="s">
        <v>8</v>
      </c>
      <c r="I199" s="25" t="s">
        <v>9</v>
      </c>
      <c r="J199" s="25" t="s">
        <v>4</v>
      </c>
      <c r="K199" s="27" t="s">
        <v>2</v>
      </c>
      <c r="L199" s="25" t="s">
        <v>1</v>
      </c>
      <c r="M199" s="27" t="s">
        <v>5</v>
      </c>
    </row>
    <row r="200" spans="1:13" ht="20.100000000000001" customHeight="1">
      <c r="A200" s="28">
        <v>1</v>
      </c>
      <c r="B200" s="29">
        <v>147</v>
      </c>
      <c r="C200" s="30" t="s">
        <v>218</v>
      </c>
      <c r="D200" s="31" t="s">
        <v>219</v>
      </c>
      <c r="E200" s="32">
        <v>1.5</v>
      </c>
      <c r="F200" s="32">
        <v>0.9</v>
      </c>
      <c r="G200" s="33">
        <f t="shared" ref="G200:G201" si="36">SUM(E200+F200)</f>
        <v>2.4</v>
      </c>
      <c r="H200" s="32">
        <v>2.4</v>
      </c>
      <c r="I200" s="32">
        <v>6.9</v>
      </c>
      <c r="J200" s="34">
        <f t="shared" ref="J200:J201" si="37">SUM(H200+I200)</f>
        <v>9.3000000000000007</v>
      </c>
      <c r="K200" s="33">
        <f t="shared" ref="K200:K201" si="38">15-J200</f>
        <v>5.6999999999999993</v>
      </c>
      <c r="L200" s="32"/>
      <c r="M200" s="33">
        <f>SUM(G200+K200)-L200</f>
        <v>8.1</v>
      </c>
    </row>
    <row r="201" spans="1:13" ht="20.100000000000001" customHeight="1">
      <c r="A201" s="28">
        <v>2</v>
      </c>
      <c r="B201" s="29">
        <v>149</v>
      </c>
      <c r="C201" s="30" t="s">
        <v>220</v>
      </c>
      <c r="D201" s="31" t="s">
        <v>198</v>
      </c>
      <c r="E201" s="32">
        <v>0.7</v>
      </c>
      <c r="F201" s="32">
        <v>0.6</v>
      </c>
      <c r="G201" s="33">
        <f t="shared" si="36"/>
        <v>1.2999999999999998</v>
      </c>
      <c r="H201" s="32">
        <v>3</v>
      </c>
      <c r="I201" s="32">
        <v>8.1999999999999993</v>
      </c>
      <c r="J201" s="34">
        <f t="shared" si="37"/>
        <v>11.2</v>
      </c>
      <c r="K201" s="33">
        <f t="shared" si="38"/>
        <v>3.8000000000000007</v>
      </c>
      <c r="L201" s="32"/>
      <c r="M201" s="33">
        <f>SUM(G201+K201)-L201</f>
        <v>5.1000000000000005</v>
      </c>
    </row>
    <row r="202" spans="1:13" ht="20.100000000000001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3"/>
      <c r="L202" s="21"/>
      <c r="M202" s="23"/>
    </row>
    <row r="203" spans="1:13" ht="20.100000000000001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3"/>
      <c r="L203" s="21"/>
      <c r="M203" s="23"/>
    </row>
    <row r="204" spans="1:13" ht="20.100000000000001" customHeight="1">
      <c r="A204" s="88" t="s">
        <v>45</v>
      </c>
      <c r="B204" s="89"/>
      <c r="C204" s="89"/>
      <c r="D204" s="90" t="s">
        <v>17</v>
      </c>
      <c r="E204" s="74" t="s">
        <v>33</v>
      </c>
      <c r="F204" s="75"/>
      <c r="G204" s="75"/>
      <c r="H204" s="75"/>
      <c r="I204" s="75"/>
      <c r="J204" s="75"/>
      <c r="K204" s="75"/>
      <c r="L204" s="75"/>
      <c r="M204" s="76"/>
    </row>
    <row r="205" spans="1:13" ht="20.100000000000001" customHeight="1">
      <c r="A205" s="24" t="s">
        <v>0</v>
      </c>
      <c r="B205" s="24" t="s">
        <v>18</v>
      </c>
      <c r="C205" s="24" t="s">
        <v>15</v>
      </c>
      <c r="D205" s="24" t="s">
        <v>14</v>
      </c>
      <c r="E205" s="25" t="s">
        <v>6</v>
      </c>
      <c r="F205" s="25" t="s">
        <v>7</v>
      </c>
      <c r="G205" s="26" t="s">
        <v>3</v>
      </c>
      <c r="H205" s="25" t="s">
        <v>8</v>
      </c>
      <c r="I205" s="25" t="s">
        <v>9</v>
      </c>
      <c r="J205" s="25" t="s">
        <v>4</v>
      </c>
      <c r="K205" s="27" t="s">
        <v>2</v>
      </c>
      <c r="L205" s="25" t="s">
        <v>1</v>
      </c>
      <c r="M205" s="27" t="s">
        <v>5</v>
      </c>
    </row>
    <row r="206" spans="1:13">
      <c r="A206" s="28">
        <v>1</v>
      </c>
      <c r="B206" s="29">
        <v>158</v>
      </c>
      <c r="C206" s="31" t="s">
        <v>227</v>
      </c>
      <c r="D206" s="62" t="s">
        <v>219</v>
      </c>
      <c r="E206" s="32">
        <v>1.7</v>
      </c>
      <c r="F206" s="32">
        <v>2.6</v>
      </c>
      <c r="G206" s="33">
        <f t="shared" ref="G206:G212" si="39">SUM(E206+F206)</f>
        <v>4.3</v>
      </c>
      <c r="H206" s="32">
        <v>2.7</v>
      </c>
      <c r="I206" s="32">
        <v>4.3</v>
      </c>
      <c r="J206" s="34">
        <f t="shared" ref="J206:J212" si="40">SUM(H206+I206)</f>
        <v>7</v>
      </c>
      <c r="K206" s="33">
        <f t="shared" ref="K206:K212" si="41">15-J206</f>
        <v>8</v>
      </c>
      <c r="L206" s="32"/>
      <c r="M206" s="33">
        <f t="shared" ref="M206:M212" si="42">SUM(G206+K206)-L206</f>
        <v>12.3</v>
      </c>
    </row>
    <row r="207" spans="1:13" ht="20.100000000000001" customHeight="1">
      <c r="A207" s="28">
        <v>2</v>
      </c>
      <c r="B207" s="29">
        <v>152</v>
      </c>
      <c r="C207" s="30" t="s">
        <v>224</v>
      </c>
      <c r="D207" s="31" t="s">
        <v>65</v>
      </c>
      <c r="E207" s="32">
        <v>1.2</v>
      </c>
      <c r="F207" s="32">
        <v>0.9</v>
      </c>
      <c r="G207" s="33">
        <f t="shared" si="39"/>
        <v>2.1</v>
      </c>
      <c r="H207" s="32">
        <v>2.2000000000000002</v>
      </c>
      <c r="I207" s="32">
        <v>3.6</v>
      </c>
      <c r="J207" s="34">
        <f t="shared" si="40"/>
        <v>5.8000000000000007</v>
      </c>
      <c r="K207" s="33">
        <f t="shared" si="41"/>
        <v>9.1999999999999993</v>
      </c>
      <c r="L207" s="32"/>
      <c r="M207" s="33">
        <f t="shared" si="42"/>
        <v>11.299999999999999</v>
      </c>
    </row>
    <row r="208" spans="1:13" ht="20.100000000000001" customHeight="1">
      <c r="A208" s="28">
        <v>3</v>
      </c>
      <c r="B208" s="29">
        <v>154</v>
      </c>
      <c r="C208" s="30" t="s">
        <v>225</v>
      </c>
      <c r="D208" s="31" t="s">
        <v>219</v>
      </c>
      <c r="E208" s="32">
        <v>0.9</v>
      </c>
      <c r="F208" s="32">
        <v>2.2999999999999998</v>
      </c>
      <c r="G208" s="33">
        <f t="shared" si="39"/>
        <v>3.1999999999999997</v>
      </c>
      <c r="H208" s="32">
        <v>3.2</v>
      </c>
      <c r="I208" s="32">
        <v>5.0999999999999996</v>
      </c>
      <c r="J208" s="34">
        <f t="shared" si="40"/>
        <v>8.3000000000000007</v>
      </c>
      <c r="K208" s="33">
        <f t="shared" si="41"/>
        <v>6.6999999999999993</v>
      </c>
      <c r="L208" s="32"/>
      <c r="M208" s="33">
        <f t="shared" si="42"/>
        <v>9.8999999999999986</v>
      </c>
    </row>
    <row r="209" spans="1:13" ht="20.100000000000001" customHeight="1">
      <c r="A209" s="28">
        <v>4</v>
      </c>
      <c r="B209" s="29">
        <v>148</v>
      </c>
      <c r="C209" s="30" t="s">
        <v>222</v>
      </c>
      <c r="D209" s="30" t="s">
        <v>219</v>
      </c>
      <c r="E209" s="32">
        <v>1.3</v>
      </c>
      <c r="F209" s="32">
        <v>1.7</v>
      </c>
      <c r="G209" s="33">
        <f t="shared" si="39"/>
        <v>3</v>
      </c>
      <c r="H209" s="32">
        <v>2.2999999999999998</v>
      </c>
      <c r="I209" s="32">
        <v>5.9</v>
      </c>
      <c r="J209" s="34">
        <f t="shared" si="40"/>
        <v>8.1999999999999993</v>
      </c>
      <c r="K209" s="33">
        <f t="shared" si="41"/>
        <v>6.8000000000000007</v>
      </c>
      <c r="L209" s="32"/>
      <c r="M209" s="33">
        <f t="shared" si="42"/>
        <v>9.8000000000000007</v>
      </c>
    </row>
    <row r="210" spans="1:13" ht="20.100000000000001" customHeight="1">
      <c r="A210" s="28">
        <v>5</v>
      </c>
      <c r="B210" s="29">
        <v>150</v>
      </c>
      <c r="C210" s="30" t="s">
        <v>223</v>
      </c>
      <c r="D210" s="31" t="s">
        <v>104</v>
      </c>
      <c r="E210" s="32">
        <v>0.9</v>
      </c>
      <c r="F210" s="32">
        <v>1.2</v>
      </c>
      <c r="G210" s="33">
        <f t="shared" si="39"/>
        <v>2.1</v>
      </c>
      <c r="H210" s="32">
        <v>4</v>
      </c>
      <c r="I210" s="32">
        <v>5.4</v>
      </c>
      <c r="J210" s="34">
        <f t="shared" si="40"/>
        <v>9.4</v>
      </c>
      <c r="K210" s="33">
        <f t="shared" si="41"/>
        <v>5.6</v>
      </c>
      <c r="L210" s="32">
        <v>0.3</v>
      </c>
      <c r="M210" s="33">
        <f t="shared" si="42"/>
        <v>7.3999999999999995</v>
      </c>
    </row>
    <row r="211" spans="1:13" ht="20.100000000000001" customHeight="1">
      <c r="A211" s="28">
        <v>6</v>
      </c>
      <c r="B211" s="29">
        <v>160</v>
      </c>
      <c r="C211" s="31" t="s">
        <v>228</v>
      </c>
      <c r="D211" s="31" t="s">
        <v>104</v>
      </c>
      <c r="E211" s="32">
        <v>1</v>
      </c>
      <c r="F211" s="32">
        <v>1.3</v>
      </c>
      <c r="G211" s="33">
        <f t="shared" si="39"/>
        <v>2.2999999999999998</v>
      </c>
      <c r="H211" s="32">
        <v>3.2</v>
      </c>
      <c r="I211" s="32">
        <v>6.8</v>
      </c>
      <c r="J211" s="34">
        <f t="shared" si="40"/>
        <v>10</v>
      </c>
      <c r="K211" s="33">
        <f t="shared" si="41"/>
        <v>5</v>
      </c>
      <c r="L211" s="32"/>
      <c r="M211" s="33">
        <f t="shared" si="42"/>
        <v>7.3</v>
      </c>
    </row>
    <row r="212" spans="1:13" ht="20.100000000000001" customHeight="1">
      <c r="A212" s="28">
        <v>7</v>
      </c>
      <c r="B212" s="29">
        <v>156</v>
      </c>
      <c r="C212" s="30" t="s">
        <v>226</v>
      </c>
      <c r="D212" s="31" t="s">
        <v>214</v>
      </c>
      <c r="E212" s="32">
        <v>1.1000000000000001</v>
      </c>
      <c r="F212" s="32">
        <v>0.5</v>
      </c>
      <c r="G212" s="33">
        <f t="shared" si="39"/>
        <v>1.6</v>
      </c>
      <c r="H212" s="32">
        <v>3.9</v>
      </c>
      <c r="I212" s="32">
        <v>6.1</v>
      </c>
      <c r="J212" s="34">
        <f t="shared" si="40"/>
        <v>10</v>
      </c>
      <c r="K212" s="33">
        <f t="shared" si="41"/>
        <v>5</v>
      </c>
      <c r="L212" s="32">
        <v>0.6</v>
      </c>
      <c r="M212" s="33">
        <f t="shared" si="42"/>
        <v>6</v>
      </c>
    </row>
    <row r="213" spans="1:13" ht="20.100000000000001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3"/>
      <c r="L213" s="21"/>
      <c r="M213" s="23"/>
    </row>
    <row r="214" spans="1:13" ht="20.100000000000001" customHeight="1">
      <c r="A214" s="88" t="s">
        <v>294</v>
      </c>
      <c r="B214" s="89"/>
      <c r="C214" s="89"/>
      <c r="D214" s="90" t="s">
        <v>20</v>
      </c>
      <c r="E214" s="74" t="s">
        <v>31</v>
      </c>
      <c r="F214" s="75"/>
      <c r="G214" s="75"/>
      <c r="H214" s="75"/>
      <c r="I214" s="75"/>
      <c r="J214" s="75"/>
      <c r="K214" s="75"/>
      <c r="L214" s="75"/>
      <c r="M214" s="76"/>
    </row>
    <row r="215" spans="1:13" ht="20.100000000000001" customHeight="1">
      <c r="A215" s="24" t="s">
        <v>0</v>
      </c>
      <c r="B215" s="24" t="s">
        <v>18</v>
      </c>
      <c r="C215" s="24" t="s">
        <v>15</v>
      </c>
      <c r="D215" s="24" t="s">
        <v>14</v>
      </c>
      <c r="E215" s="25" t="s">
        <v>6</v>
      </c>
      <c r="F215" s="25" t="s">
        <v>7</v>
      </c>
      <c r="G215" s="26" t="s">
        <v>3</v>
      </c>
      <c r="H215" s="25" t="s">
        <v>8</v>
      </c>
      <c r="I215" s="25" t="s">
        <v>9</v>
      </c>
      <c r="J215" s="25" t="s">
        <v>4</v>
      </c>
      <c r="K215" s="27" t="s">
        <v>2</v>
      </c>
      <c r="L215" s="25" t="s">
        <v>1</v>
      </c>
      <c r="M215" s="27" t="s">
        <v>5</v>
      </c>
    </row>
    <row r="216" spans="1:13" ht="20.100000000000001" customHeight="1">
      <c r="A216" s="28">
        <v>1</v>
      </c>
      <c r="B216" s="29">
        <v>161</v>
      </c>
      <c r="C216" s="31" t="s">
        <v>234</v>
      </c>
      <c r="D216" s="31" t="s">
        <v>198</v>
      </c>
      <c r="E216" s="32">
        <v>1.4</v>
      </c>
      <c r="F216" s="32">
        <v>2.7</v>
      </c>
      <c r="G216" s="33">
        <f t="shared" ref="G216:G221" si="43">SUM(E216+F216)</f>
        <v>4.0999999999999996</v>
      </c>
      <c r="H216" s="32">
        <v>1.7</v>
      </c>
      <c r="I216" s="32">
        <v>5.0999999999999996</v>
      </c>
      <c r="J216" s="34">
        <f t="shared" ref="J216:J221" si="44">SUM(H216+I216)</f>
        <v>6.8</v>
      </c>
      <c r="K216" s="33">
        <f t="shared" ref="K216:K221" si="45">15-J216</f>
        <v>8.1999999999999993</v>
      </c>
      <c r="L216" s="32"/>
      <c r="M216" s="33">
        <f t="shared" ref="M216:M221" si="46">SUM(G216+K216)-L216</f>
        <v>12.299999999999999</v>
      </c>
    </row>
    <row r="217" spans="1:13" ht="20.100000000000001" customHeight="1">
      <c r="A217" s="28">
        <v>2</v>
      </c>
      <c r="B217" s="29">
        <v>155</v>
      </c>
      <c r="C217" s="31" t="s">
        <v>231</v>
      </c>
      <c r="D217" s="31" t="s">
        <v>71</v>
      </c>
      <c r="E217" s="32">
        <v>0.9</v>
      </c>
      <c r="F217" s="32">
        <v>2.7</v>
      </c>
      <c r="G217" s="33">
        <f t="shared" si="43"/>
        <v>3.6</v>
      </c>
      <c r="H217" s="32">
        <v>2.2999999999999998</v>
      </c>
      <c r="I217" s="32">
        <v>5.3</v>
      </c>
      <c r="J217" s="34">
        <f t="shared" si="44"/>
        <v>7.6</v>
      </c>
      <c r="K217" s="33">
        <f t="shared" si="45"/>
        <v>7.4</v>
      </c>
      <c r="L217" s="32"/>
      <c r="M217" s="33">
        <f t="shared" si="46"/>
        <v>11</v>
      </c>
    </row>
    <row r="218" spans="1:13" ht="20.100000000000001" customHeight="1">
      <c r="A218" s="28">
        <v>3</v>
      </c>
      <c r="B218" s="29">
        <v>157</v>
      </c>
      <c r="C218" s="31" t="s">
        <v>232</v>
      </c>
      <c r="D218" s="31" t="s">
        <v>65</v>
      </c>
      <c r="E218" s="32">
        <v>0.2</v>
      </c>
      <c r="F218" s="32">
        <v>3.1</v>
      </c>
      <c r="G218" s="33">
        <f t="shared" si="43"/>
        <v>3.3000000000000003</v>
      </c>
      <c r="H218" s="32">
        <v>1.8</v>
      </c>
      <c r="I218" s="32">
        <v>6</v>
      </c>
      <c r="J218" s="34">
        <f t="shared" si="44"/>
        <v>7.8</v>
      </c>
      <c r="K218" s="33">
        <f t="shared" si="45"/>
        <v>7.2</v>
      </c>
      <c r="L218" s="32"/>
      <c r="M218" s="33">
        <f t="shared" si="46"/>
        <v>10.5</v>
      </c>
    </row>
    <row r="219" spans="1:13" ht="20.100000000000001" customHeight="1">
      <c r="A219" s="28">
        <v>4</v>
      </c>
      <c r="B219" s="29">
        <v>159</v>
      </c>
      <c r="C219" s="31" t="s">
        <v>233</v>
      </c>
      <c r="D219" s="31" t="s">
        <v>71</v>
      </c>
      <c r="E219" s="32">
        <v>0.7</v>
      </c>
      <c r="F219" s="32">
        <v>2.2999999999999998</v>
      </c>
      <c r="G219" s="33">
        <f t="shared" si="43"/>
        <v>3</v>
      </c>
      <c r="H219" s="32">
        <v>1.8</v>
      </c>
      <c r="I219" s="32">
        <v>6.6</v>
      </c>
      <c r="J219" s="34">
        <f t="shared" si="44"/>
        <v>8.4</v>
      </c>
      <c r="K219" s="33">
        <f t="shared" si="45"/>
        <v>6.6</v>
      </c>
      <c r="L219" s="32"/>
      <c r="M219" s="33">
        <f t="shared" si="46"/>
        <v>9.6</v>
      </c>
    </row>
    <row r="220" spans="1:13" ht="20.100000000000001" customHeight="1">
      <c r="A220" s="28">
        <v>5</v>
      </c>
      <c r="B220" s="29">
        <v>153</v>
      </c>
      <c r="C220" s="31" t="s">
        <v>230</v>
      </c>
      <c r="D220" s="31" t="s">
        <v>198</v>
      </c>
      <c r="E220" s="32">
        <v>1.4</v>
      </c>
      <c r="F220" s="32">
        <v>1.1000000000000001</v>
      </c>
      <c r="G220" s="33">
        <f t="shared" si="43"/>
        <v>2.5</v>
      </c>
      <c r="H220" s="32">
        <v>3.7</v>
      </c>
      <c r="I220" s="32">
        <v>8.5</v>
      </c>
      <c r="J220" s="34">
        <f t="shared" si="44"/>
        <v>12.2</v>
      </c>
      <c r="K220" s="33">
        <f t="shared" si="45"/>
        <v>2.8000000000000007</v>
      </c>
      <c r="L220" s="32"/>
      <c r="M220" s="33">
        <f t="shared" si="46"/>
        <v>5.3000000000000007</v>
      </c>
    </row>
    <row r="221" spans="1:13" ht="20.100000000000001" customHeight="1">
      <c r="A221" s="28">
        <v>6</v>
      </c>
      <c r="B221" s="56">
        <v>151</v>
      </c>
      <c r="C221" s="58" t="s">
        <v>229</v>
      </c>
      <c r="D221" s="58" t="s">
        <v>71</v>
      </c>
      <c r="E221" s="59"/>
      <c r="F221" s="59"/>
      <c r="G221" s="60"/>
      <c r="H221" s="59"/>
      <c r="I221" s="59"/>
      <c r="J221" s="61"/>
      <c r="K221" s="60"/>
      <c r="L221" s="59"/>
      <c r="M221" s="60"/>
    </row>
    <row r="222" spans="1:13" ht="20.100000000000001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3"/>
      <c r="L222" s="21"/>
      <c r="M222" s="23"/>
    </row>
    <row r="223" spans="1:13" ht="20.100000000000001" customHeight="1">
      <c r="A223" s="88" t="s">
        <v>46</v>
      </c>
      <c r="B223" s="89"/>
      <c r="C223" s="89"/>
      <c r="D223" s="90" t="s">
        <v>13</v>
      </c>
      <c r="E223" s="74" t="s">
        <v>33</v>
      </c>
      <c r="F223" s="75"/>
      <c r="G223" s="75"/>
      <c r="H223" s="75"/>
      <c r="I223" s="75"/>
      <c r="J223" s="75"/>
      <c r="K223" s="75"/>
      <c r="L223" s="75"/>
      <c r="M223" s="76"/>
    </row>
    <row r="224" spans="1:13" ht="20.100000000000001" customHeight="1">
      <c r="A224" s="24" t="s">
        <v>0</v>
      </c>
      <c r="B224" s="24" t="s">
        <v>18</v>
      </c>
      <c r="C224" s="24" t="s">
        <v>15</v>
      </c>
      <c r="D224" s="24" t="s">
        <v>14</v>
      </c>
      <c r="E224" s="25" t="s">
        <v>6</v>
      </c>
      <c r="F224" s="25" t="s">
        <v>7</v>
      </c>
      <c r="G224" s="26" t="s">
        <v>3</v>
      </c>
      <c r="H224" s="25" t="s">
        <v>8</v>
      </c>
      <c r="I224" s="25" t="s">
        <v>9</v>
      </c>
      <c r="J224" s="25" t="s">
        <v>4</v>
      </c>
      <c r="K224" s="27" t="s">
        <v>2</v>
      </c>
      <c r="L224" s="25" t="s">
        <v>1</v>
      </c>
      <c r="M224" s="27" t="s">
        <v>5</v>
      </c>
    </row>
    <row r="225" spans="1:13" ht="20.100000000000001" customHeight="1">
      <c r="A225" s="28">
        <v>1</v>
      </c>
      <c r="B225" s="29">
        <v>162</v>
      </c>
      <c r="C225" s="31" t="s">
        <v>235</v>
      </c>
      <c r="D225" s="31" t="s">
        <v>219</v>
      </c>
      <c r="E225" s="32">
        <v>1.5</v>
      </c>
      <c r="F225" s="32">
        <v>2</v>
      </c>
      <c r="G225" s="33">
        <f>SUM(E225+F225)</f>
        <v>3.5</v>
      </c>
      <c r="H225" s="32">
        <v>2.9</v>
      </c>
      <c r="I225" s="32">
        <v>4.7</v>
      </c>
      <c r="J225" s="34">
        <f>SUM(H225+I225)</f>
        <v>7.6</v>
      </c>
      <c r="K225" s="33">
        <f>15-J225</f>
        <v>7.4</v>
      </c>
      <c r="L225" s="32"/>
      <c r="M225" s="33">
        <f>SUM(G225+K225)-L225</f>
        <v>10.9</v>
      </c>
    </row>
    <row r="226" spans="1:13" ht="20.100000000000001" customHeight="1">
      <c r="A226" s="28">
        <v>2</v>
      </c>
      <c r="B226" s="29">
        <v>164</v>
      </c>
      <c r="C226" s="31" t="s">
        <v>236</v>
      </c>
      <c r="D226" s="31" t="s">
        <v>65</v>
      </c>
      <c r="E226" s="32">
        <v>1.2</v>
      </c>
      <c r="F226" s="32">
        <v>2</v>
      </c>
      <c r="G226" s="33">
        <f>SUM(E226+F226)</f>
        <v>3.2</v>
      </c>
      <c r="H226" s="32">
        <v>3.3</v>
      </c>
      <c r="I226" s="32">
        <v>5</v>
      </c>
      <c r="J226" s="34">
        <f>SUM(H226+I226)</f>
        <v>8.3000000000000007</v>
      </c>
      <c r="K226" s="33">
        <f t="shared" ref="K226" si="47">15-J226</f>
        <v>6.6999999999999993</v>
      </c>
      <c r="L226" s="32"/>
      <c r="M226" s="33">
        <f>SUM(G226+K226)-L226</f>
        <v>9.8999999999999986</v>
      </c>
    </row>
    <row r="227" spans="1:13" ht="20.100000000000001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3"/>
      <c r="L227" s="21"/>
      <c r="M227" s="23"/>
    </row>
    <row r="228" spans="1:13" ht="20.100000000000001" customHeight="1">
      <c r="A228" s="88" t="s">
        <v>47</v>
      </c>
      <c r="B228" s="89"/>
      <c r="C228" s="89"/>
      <c r="D228" s="90" t="s">
        <v>13</v>
      </c>
      <c r="E228" s="74" t="s">
        <v>31</v>
      </c>
      <c r="F228" s="75"/>
      <c r="G228" s="75"/>
      <c r="H228" s="75"/>
      <c r="I228" s="75"/>
      <c r="J228" s="75"/>
      <c r="K228" s="75"/>
      <c r="L228" s="75"/>
      <c r="M228" s="76"/>
    </row>
    <row r="229" spans="1:13" ht="20.100000000000001" customHeight="1">
      <c r="A229" s="24" t="s">
        <v>0</v>
      </c>
      <c r="B229" s="24" t="s">
        <v>18</v>
      </c>
      <c r="C229" s="24" t="s">
        <v>15</v>
      </c>
      <c r="D229" s="24" t="s">
        <v>14</v>
      </c>
      <c r="E229" s="25" t="s">
        <v>6</v>
      </c>
      <c r="F229" s="25" t="s">
        <v>7</v>
      </c>
      <c r="G229" s="26" t="s">
        <v>3</v>
      </c>
      <c r="H229" s="25" t="s">
        <v>8</v>
      </c>
      <c r="I229" s="25" t="s">
        <v>9</v>
      </c>
      <c r="J229" s="25" t="s">
        <v>4</v>
      </c>
      <c r="K229" s="27" t="s">
        <v>2</v>
      </c>
      <c r="L229" s="25" t="s">
        <v>1</v>
      </c>
      <c r="M229" s="27" t="s">
        <v>5</v>
      </c>
    </row>
    <row r="230" spans="1:13" ht="20.100000000000001" customHeight="1">
      <c r="A230" s="28">
        <v>1</v>
      </c>
      <c r="B230" s="29">
        <v>167</v>
      </c>
      <c r="C230" s="31" t="s">
        <v>239</v>
      </c>
      <c r="D230" s="31" t="s">
        <v>198</v>
      </c>
      <c r="E230" s="32">
        <v>0.3</v>
      </c>
      <c r="F230" s="32">
        <v>2.9</v>
      </c>
      <c r="G230" s="33">
        <f>SUM(E230+F230)</f>
        <v>3.1999999999999997</v>
      </c>
      <c r="H230" s="32">
        <v>2</v>
      </c>
      <c r="I230" s="32">
        <v>5.8</v>
      </c>
      <c r="J230" s="34">
        <f>SUM(H230+I230)</f>
        <v>7.8</v>
      </c>
      <c r="K230" s="33">
        <f>15-J230</f>
        <v>7.2</v>
      </c>
      <c r="L230" s="32"/>
      <c r="M230" s="33">
        <f>SUM(G230+K230)-L230</f>
        <v>10.4</v>
      </c>
    </row>
    <row r="231" spans="1:13" ht="20.100000000000001" customHeight="1">
      <c r="A231" s="28">
        <v>2</v>
      </c>
      <c r="B231" s="29">
        <v>163</v>
      </c>
      <c r="C231" s="31" t="s">
        <v>237</v>
      </c>
      <c r="D231" s="31" t="s">
        <v>198</v>
      </c>
      <c r="E231" s="32">
        <v>1.5</v>
      </c>
      <c r="F231" s="32">
        <v>1.4</v>
      </c>
      <c r="G231" s="33">
        <f>SUM(E231+F231)</f>
        <v>2.9</v>
      </c>
      <c r="H231" s="32">
        <v>2.1</v>
      </c>
      <c r="I231" s="32">
        <v>6.4</v>
      </c>
      <c r="J231" s="34">
        <f>SUM(H231+I231)</f>
        <v>8.5</v>
      </c>
      <c r="K231" s="33">
        <f>15-J231</f>
        <v>6.5</v>
      </c>
      <c r="L231" s="32"/>
      <c r="M231" s="33">
        <f>SUM(G231+K231)-L231</f>
        <v>9.4</v>
      </c>
    </row>
    <row r="232" spans="1:13" ht="20.100000000000001" customHeight="1">
      <c r="A232" s="28">
        <v>3</v>
      </c>
      <c r="B232" s="29">
        <v>165</v>
      </c>
      <c r="C232" s="31" t="s">
        <v>238</v>
      </c>
      <c r="D232" s="31" t="s">
        <v>55</v>
      </c>
      <c r="E232" s="32">
        <v>0.5</v>
      </c>
      <c r="F232" s="32">
        <v>1.3</v>
      </c>
      <c r="G232" s="33">
        <f>SUM(E232+F232)</f>
        <v>1.8</v>
      </c>
      <c r="H232" s="32">
        <v>2.6</v>
      </c>
      <c r="I232" s="32">
        <v>8</v>
      </c>
      <c r="J232" s="34">
        <f>SUM(H232+I232)</f>
        <v>10.6</v>
      </c>
      <c r="K232" s="33">
        <f>15-J232</f>
        <v>4.4000000000000004</v>
      </c>
      <c r="L232" s="32"/>
      <c r="M232" s="33">
        <f>SUM(G232+K232)-L232</f>
        <v>6.2</v>
      </c>
    </row>
    <row r="233" spans="1:13" ht="20.100000000000001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3"/>
      <c r="L233" s="21"/>
      <c r="M233" s="23"/>
    </row>
    <row r="234" spans="1:13">
      <c r="A234" s="88" t="s">
        <v>48</v>
      </c>
      <c r="B234" s="89"/>
      <c r="C234" s="89"/>
      <c r="D234" s="90" t="s">
        <v>12</v>
      </c>
      <c r="E234" s="74" t="s">
        <v>33</v>
      </c>
      <c r="F234" s="75"/>
      <c r="G234" s="75"/>
      <c r="H234" s="75"/>
      <c r="I234" s="75"/>
      <c r="J234" s="75"/>
      <c r="K234" s="75"/>
      <c r="L234" s="75"/>
      <c r="M234" s="76"/>
    </row>
    <row r="235" spans="1:13" ht="20.100000000000001" customHeight="1">
      <c r="A235" s="24" t="s">
        <v>0</v>
      </c>
      <c r="B235" s="24" t="s">
        <v>18</v>
      </c>
      <c r="C235" s="24" t="s">
        <v>15</v>
      </c>
      <c r="D235" s="24" t="s">
        <v>14</v>
      </c>
      <c r="E235" s="25" t="s">
        <v>6</v>
      </c>
      <c r="F235" s="25" t="s">
        <v>7</v>
      </c>
      <c r="G235" s="26" t="s">
        <v>3</v>
      </c>
      <c r="H235" s="25" t="s">
        <v>8</v>
      </c>
      <c r="I235" s="25" t="s">
        <v>9</v>
      </c>
      <c r="J235" s="25" t="s">
        <v>4</v>
      </c>
      <c r="K235" s="27" t="s">
        <v>2</v>
      </c>
      <c r="L235" s="25" t="s">
        <v>1</v>
      </c>
      <c r="M235" s="27" t="s">
        <v>5</v>
      </c>
    </row>
    <row r="236" spans="1:13" ht="20.100000000000001" customHeight="1">
      <c r="A236" s="28">
        <v>1</v>
      </c>
      <c r="B236" s="29">
        <v>178</v>
      </c>
      <c r="C236" s="31" t="s">
        <v>246</v>
      </c>
      <c r="D236" s="31" t="s">
        <v>65</v>
      </c>
      <c r="E236" s="32">
        <v>1.6</v>
      </c>
      <c r="F236" s="32">
        <v>1.5</v>
      </c>
      <c r="G236" s="33">
        <f t="shared" ref="G236:G242" si="48">SUM(E236+F236)</f>
        <v>3.1</v>
      </c>
      <c r="H236" s="32">
        <v>2.9</v>
      </c>
      <c r="I236" s="32">
        <v>3.9</v>
      </c>
      <c r="J236" s="34">
        <f t="shared" ref="J236:J242" si="49">SUM(H236+I236)</f>
        <v>6.8</v>
      </c>
      <c r="K236" s="33">
        <f t="shared" ref="K236:K242" si="50">15-J236</f>
        <v>8.1999999999999993</v>
      </c>
      <c r="L236" s="32"/>
      <c r="M236" s="33">
        <f t="shared" ref="M236:M242" si="51">SUM(G236+K236)-L236</f>
        <v>11.299999999999999</v>
      </c>
    </row>
    <row r="237" spans="1:13" ht="20.100000000000001" customHeight="1">
      <c r="A237" s="28">
        <v>2</v>
      </c>
      <c r="B237" s="29">
        <v>174</v>
      </c>
      <c r="C237" s="31" t="s">
        <v>244</v>
      </c>
      <c r="D237" s="31" t="s">
        <v>198</v>
      </c>
      <c r="E237" s="32">
        <v>2.1</v>
      </c>
      <c r="F237" s="32">
        <v>0.7</v>
      </c>
      <c r="G237" s="33">
        <f t="shared" si="48"/>
        <v>2.8</v>
      </c>
      <c r="H237" s="32">
        <v>3.5</v>
      </c>
      <c r="I237" s="32">
        <v>4</v>
      </c>
      <c r="J237" s="34">
        <f t="shared" si="49"/>
        <v>7.5</v>
      </c>
      <c r="K237" s="33">
        <f t="shared" si="50"/>
        <v>7.5</v>
      </c>
      <c r="L237" s="32"/>
      <c r="M237" s="33">
        <f t="shared" si="51"/>
        <v>10.3</v>
      </c>
    </row>
    <row r="238" spans="1:13" ht="20.100000000000001" customHeight="1">
      <c r="A238" s="28">
        <v>3</v>
      </c>
      <c r="B238" s="29">
        <v>166</v>
      </c>
      <c r="C238" s="31" t="s">
        <v>240</v>
      </c>
      <c r="D238" s="31" t="s">
        <v>198</v>
      </c>
      <c r="E238" s="32">
        <v>1.1000000000000001</v>
      </c>
      <c r="F238" s="32">
        <v>1.7</v>
      </c>
      <c r="G238" s="33">
        <f t="shared" si="48"/>
        <v>2.8</v>
      </c>
      <c r="H238" s="32">
        <v>3.2</v>
      </c>
      <c r="I238" s="32">
        <v>5.3</v>
      </c>
      <c r="J238" s="34">
        <f t="shared" si="49"/>
        <v>8.5</v>
      </c>
      <c r="K238" s="33">
        <f t="shared" si="50"/>
        <v>6.5</v>
      </c>
      <c r="L238" s="32"/>
      <c r="M238" s="33">
        <f t="shared" si="51"/>
        <v>9.3000000000000007</v>
      </c>
    </row>
    <row r="239" spans="1:13" ht="20.100000000000001" customHeight="1">
      <c r="A239" s="28">
        <v>4</v>
      </c>
      <c r="B239" s="29">
        <v>170</v>
      </c>
      <c r="C239" s="31" t="s">
        <v>242</v>
      </c>
      <c r="D239" s="31" t="s">
        <v>219</v>
      </c>
      <c r="E239" s="32">
        <v>1.4</v>
      </c>
      <c r="F239" s="32">
        <v>0.9</v>
      </c>
      <c r="G239" s="33">
        <f t="shared" si="48"/>
        <v>2.2999999999999998</v>
      </c>
      <c r="H239" s="32">
        <v>2.1</v>
      </c>
      <c r="I239" s="32">
        <v>6</v>
      </c>
      <c r="J239" s="34">
        <f t="shared" si="49"/>
        <v>8.1</v>
      </c>
      <c r="K239" s="33">
        <f t="shared" si="50"/>
        <v>6.9</v>
      </c>
      <c r="L239" s="32"/>
      <c r="M239" s="33">
        <f t="shared" si="51"/>
        <v>9.1999999999999993</v>
      </c>
    </row>
    <row r="240" spans="1:13" ht="20.100000000000001" customHeight="1">
      <c r="A240" s="28">
        <v>5</v>
      </c>
      <c r="B240" s="29">
        <v>176</v>
      </c>
      <c r="C240" s="31" t="s">
        <v>245</v>
      </c>
      <c r="D240" s="31" t="s">
        <v>219</v>
      </c>
      <c r="E240" s="32">
        <v>1.5</v>
      </c>
      <c r="F240" s="32">
        <v>1.3</v>
      </c>
      <c r="G240" s="33">
        <f t="shared" si="48"/>
        <v>2.8</v>
      </c>
      <c r="H240" s="32">
        <v>3.6</v>
      </c>
      <c r="I240" s="32">
        <v>5.0999999999999996</v>
      </c>
      <c r="J240" s="34">
        <f t="shared" si="49"/>
        <v>8.6999999999999993</v>
      </c>
      <c r="K240" s="33">
        <f t="shared" si="50"/>
        <v>6.3000000000000007</v>
      </c>
      <c r="L240" s="32"/>
      <c r="M240" s="33">
        <f t="shared" si="51"/>
        <v>9.1000000000000014</v>
      </c>
    </row>
    <row r="241" spans="1:13" ht="20.100000000000001" customHeight="1">
      <c r="A241" s="28">
        <v>6</v>
      </c>
      <c r="B241" s="29">
        <v>172</v>
      </c>
      <c r="C241" s="31" t="s">
        <v>243</v>
      </c>
      <c r="D241" s="31" t="s">
        <v>65</v>
      </c>
      <c r="E241" s="32">
        <v>1.1000000000000001</v>
      </c>
      <c r="F241" s="32">
        <v>0.8</v>
      </c>
      <c r="G241" s="33">
        <f t="shared" si="48"/>
        <v>1.9000000000000001</v>
      </c>
      <c r="H241" s="32">
        <v>3.2</v>
      </c>
      <c r="I241" s="32">
        <v>4.9000000000000004</v>
      </c>
      <c r="J241" s="34">
        <f t="shared" si="49"/>
        <v>8.1000000000000014</v>
      </c>
      <c r="K241" s="33">
        <f t="shared" si="50"/>
        <v>6.8999999999999986</v>
      </c>
      <c r="L241" s="32"/>
      <c r="M241" s="33">
        <f t="shared" si="51"/>
        <v>8.7999999999999989</v>
      </c>
    </row>
    <row r="242" spans="1:13" ht="20.100000000000001" customHeight="1">
      <c r="A242" s="28">
        <v>7</v>
      </c>
      <c r="B242" s="29">
        <v>168</v>
      </c>
      <c r="C242" s="31" t="s">
        <v>241</v>
      </c>
      <c r="D242" s="31" t="s">
        <v>65</v>
      </c>
      <c r="E242" s="32">
        <v>1</v>
      </c>
      <c r="F242" s="32">
        <v>0.8</v>
      </c>
      <c r="G242" s="33">
        <f t="shared" si="48"/>
        <v>1.8</v>
      </c>
      <c r="H242" s="32">
        <v>2.9</v>
      </c>
      <c r="I242" s="32">
        <v>5.7</v>
      </c>
      <c r="J242" s="34">
        <f t="shared" si="49"/>
        <v>8.6</v>
      </c>
      <c r="K242" s="33">
        <f t="shared" si="50"/>
        <v>6.4</v>
      </c>
      <c r="L242" s="32"/>
      <c r="M242" s="33">
        <f t="shared" si="51"/>
        <v>8.2000000000000011</v>
      </c>
    </row>
    <row r="243" spans="1:13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3"/>
      <c r="L243" s="21"/>
      <c r="M243" s="23"/>
    </row>
    <row r="244" spans="1:13">
      <c r="A244" s="88" t="s">
        <v>49</v>
      </c>
      <c r="B244" s="89"/>
      <c r="C244" s="89"/>
      <c r="D244" s="90" t="s">
        <v>12</v>
      </c>
      <c r="E244" s="74" t="s">
        <v>31</v>
      </c>
      <c r="F244" s="75"/>
      <c r="G244" s="75"/>
      <c r="H244" s="75"/>
      <c r="I244" s="75"/>
      <c r="J244" s="75"/>
      <c r="K244" s="75"/>
      <c r="L244" s="75"/>
      <c r="M244" s="76"/>
    </row>
    <row r="245" spans="1:13" ht="20.100000000000001" customHeight="1">
      <c r="A245" s="24" t="s">
        <v>0</v>
      </c>
      <c r="B245" s="24" t="s">
        <v>18</v>
      </c>
      <c r="C245" s="24" t="s">
        <v>15</v>
      </c>
      <c r="D245" s="24" t="s">
        <v>14</v>
      </c>
      <c r="E245" s="25" t="s">
        <v>6</v>
      </c>
      <c r="F245" s="25" t="s">
        <v>7</v>
      </c>
      <c r="G245" s="26" t="s">
        <v>3</v>
      </c>
      <c r="H245" s="25" t="s">
        <v>8</v>
      </c>
      <c r="I245" s="25" t="s">
        <v>9</v>
      </c>
      <c r="J245" s="25" t="s">
        <v>4</v>
      </c>
      <c r="K245" s="27" t="s">
        <v>2</v>
      </c>
      <c r="L245" s="25" t="s">
        <v>1</v>
      </c>
      <c r="M245" s="27" t="s">
        <v>5</v>
      </c>
    </row>
    <row r="246" spans="1:13" ht="20.100000000000001" customHeight="1">
      <c r="A246" s="28">
        <v>1</v>
      </c>
      <c r="B246" s="29">
        <v>187</v>
      </c>
      <c r="C246" s="31" t="s">
        <v>256</v>
      </c>
      <c r="D246" s="31" t="s">
        <v>214</v>
      </c>
      <c r="E246" s="32">
        <v>1.8</v>
      </c>
      <c r="F246" s="32">
        <v>2</v>
      </c>
      <c r="G246" s="33">
        <f t="shared" ref="G246:G256" si="52">SUM(E246+F246)</f>
        <v>3.8</v>
      </c>
      <c r="H246" s="32">
        <v>1.9</v>
      </c>
      <c r="I246" s="32">
        <v>5.5</v>
      </c>
      <c r="J246" s="34">
        <f t="shared" ref="J246:J256" si="53">SUM(H246+I246)</f>
        <v>7.4</v>
      </c>
      <c r="K246" s="33">
        <f t="shared" ref="K246:K256" si="54">15-J246</f>
        <v>7.6</v>
      </c>
      <c r="L246" s="32"/>
      <c r="M246" s="33">
        <f t="shared" ref="M246:M256" si="55">SUM(G246+K246)-L246</f>
        <v>11.399999999999999</v>
      </c>
    </row>
    <row r="247" spans="1:13" ht="20.100000000000001" customHeight="1">
      <c r="A247" s="28">
        <v>2</v>
      </c>
      <c r="B247" s="29">
        <v>179</v>
      </c>
      <c r="C247" s="31" t="s">
        <v>252</v>
      </c>
      <c r="D247" s="31" t="s">
        <v>214</v>
      </c>
      <c r="E247" s="32">
        <v>0.9</v>
      </c>
      <c r="F247" s="32">
        <v>1.7</v>
      </c>
      <c r="G247" s="33">
        <f t="shared" si="52"/>
        <v>2.6</v>
      </c>
      <c r="H247" s="32">
        <v>2</v>
      </c>
      <c r="I247" s="32">
        <v>4.4000000000000004</v>
      </c>
      <c r="J247" s="34">
        <f t="shared" si="53"/>
        <v>6.4</v>
      </c>
      <c r="K247" s="33">
        <f t="shared" si="54"/>
        <v>8.6</v>
      </c>
      <c r="L247" s="32"/>
      <c r="M247" s="33">
        <f t="shared" si="55"/>
        <v>11.2</v>
      </c>
    </row>
    <row r="248" spans="1:13" ht="20.100000000000001" customHeight="1">
      <c r="A248" s="28">
        <v>3</v>
      </c>
      <c r="B248" s="29">
        <v>181</v>
      </c>
      <c r="C248" s="31" t="s">
        <v>253</v>
      </c>
      <c r="D248" s="31" t="s">
        <v>219</v>
      </c>
      <c r="E248" s="32">
        <v>1.1000000000000001</v>
      </c>
      <c r="F248" s="32">
        <v>1.3</v>
      </c>
      <c r="G248" s="33">
        <f t="shared" si="52"/>
        <v>2.4000000000000004</v>
      </c>
      <c r="H248" s="32">
        <v>2</v>
      </c>
      <c r="I248" s="32">
        <v>4.9000000000000004</v>
      </c>
      <c r="J248" s="34">
        <f t="shared" si="53"/>
        <v>6.9</v>
      </c>
      <c r="K248" s="33">
        <f t="shared" si="54"/>
        <v>8.1</v>
      </c>
      <c r="L248" s="32"/>
      <c r="M248" s="33">
        <f t="shared" si="55"/>
        <v>10.5</v>
      </c>
    </row>
    <row r="249" spans="1:13" ht="20.100000000000001" customHeight="1">
      <c r="A249" s="28">
        <v>4</v>
      </c>
      <c r="B249" s="29">
        <v>169</v>
      </c>
      <c r="C249" s="31" t="s">
        <v>247</v>
      </c>
      <c r="D249" s="31" t="s">
        <v>198</v>
      </c>
      <c r="E249" s="32">
        <v>1.3</v>
      </c>
      <c r="F249" s="32">
        <v>1.1000000000000001</v>
      </c>
      <c r="G249" s="33">
        <f t="shared" si="52"/>
        <v>2.4000000000000004</v>
      </c>
      <c r="H249" s="32">
        <v>1.8</v>
      </c>
      <c r="I249" s="32">
        <v>5.2</v>
      </c>
      <c r="J249" s="34">
        <f t="shared" si="53"/>
        <v>7</v>
      </c>
      <c r="K249" s="33">
        <f t="shared" si="54"/>
        <v>8</v>
      </c>
      <c r="L249" s="32"/>
      <c r="M249" s="33">
        <f t="shared" si="55"/>
        <v>10.4</v>
      </c>
    </row>
    <row r="250" spans="1:13" ht="20.100000000000001" customHeight="1">
      <c r="A250" s="28">
        <v>5</v>
      </c>
      <c r="B250" s="29">
        <v>173</v>
      </c>
      <c r="C250" s="31" t="s">
        <v>249</v>
      </c>
      <c r="D250" s="31" t="s">
        <v>214</v>
      </c>
      <c r="E250" s="32">
        <v>0.8</v>
      </c>
      <c r="F250" s="32">
        <v>1.8</v>
      </c>
      <c r="G250" s="33">
        <f t="shared" si="52"/>
        <v>2.6</v>
      </c>
      <c r="H250" s="32">
        <v>1.8</v>
      </c>
      <c r="I250" s="32">
        <v>6.2</v>
      </c>
      <c r="J250" s="34">
        <f t="shared" si="53"/>
        <v>8</v>
      </c>
      <c r="K250" s="33">
        <f t="shared" si="54"/>
        <v>7</v>
      </c>
      <c r="L250" s="32"/>
      <c r="M250" s="33">
        <f t="shared" si="55"/>
        <v>9.6</v>
      </c>
    </row>
    <row r="251" spans="1:13" ht="20.100000000000001" customHeight="1">
      <c r="A251" s="28">
        <v>6</v>
      </c>
      <c r="B251" s="29">
        <v>177</v>
      </c>
      <c r="C251" s="31" t="s">
        <v>251</v>
      </c>
      <c r="D251" s="31" t="s">
        <v>80</v>
      </c>
      <c r="E251" s="32">
        <v>1</v>
      </c>
      <c r="F251" s="32">
        <v>1.4</v>
      </c>
      <c r="G251" s="33">
        <f t="shared" si="52"/>
        <v>2.4</v>
      </c>
      <c r="H251" s="32">
        <v>2.2000000000000002</v>
      </c>
      <c r="I251" s="32">
        <v>5.8</v>
      </c>
      <c r="J251" s="34">
        <f t="shared" si="53"/>
        <v>8</v>
      </c>
      <c r="K251" s="33">
        <f t="shared" si="54"/>
        <v>7</v>
      </c>
      <c r="L251" s="32"/>
      <c r="M251" s="33">
        <f t="shared" si="55"/>
        <v>9.4</v>
      </c>
    </row>
    <row r="252" spans="1:13" ht="20.100000000000001" customHeight="1">
      <c r="A252" s="28">
        <v>7</v>
      </c>
      <c r="B252" s="29">
        <v>171</v>
      </c>
      <c r="C252" s="31" t="s">
        <v>248</v>
      </c>
      <c r="D252" s="31" t="s">
        <v>219</v>
      </c>
      <c r="E252" s="32">
        <v>1.5</v>
      </c>
      <c r="F252" s="32">
        <v>1.1000000000000001</v>
      </c>
      <c r="G252" s="33">
        <f t="shared" si="52"/>
        <v>2.6</v>
      </c>
      <c r="H252" s="32">
        <v>2</v>
      </c>
      <c r="I252" s="32">
        <v>7</v>
      </c>
      <c r="J252" s="34">
        <f t="shared" si="53"/>
        <v>9</v>
      </c>
      <c r="K252" s="33">
        <f t="shared" si="54"/>
        <v>6</v>
      </c>
      <c r="L252" s="32"/>
      <c r="M252" s="33">
        <f t="shared" si="55"/>
        <v>8.6</v>
      </c>
    </row>
    <row r="253" spans="1:13" ht="20.100000000000001" customHeight="1">
      <c r="A253" s="28">
        <v>8</v>
      </c>
      <c r="B253" s="29">
        <v>189</v>
      </c>
      <c r="C253" s="31" t="s">
        <v>257</v>
      </c>
      <c r="D253" s="31" t="s">
        <v>219</v>
      </c>
      <c r="E253" s="32">
        <v>0.9</v>
      </c>
      <c r="F253" s="32">
        <v>1.7</v>
      </c>
      <c r="G253" s="33">
        <f t="shared" si="52"/>
        <v>2.6</v>
      </c>
      <c r="H253" s="32">
        <v>1.9</v>
      </c>
      <c r="I253" s="32">
        <v>7.2</v>
      </c>
      <c r="J253" s="34">
        <f t="shared" si="53"/>
        <v>9.1</v>
      </c>
      <c r="K253" s="33">
        <f t="shared" si="54"/>
        <v>5.9</v>
      </c>
      <c r="L253" s="32"/>
      <c r="M253" s="33">
        <f t="shared" si="55"/>
        <v>8.5</v>
      </c>
    </row>
    <row r="254" spans="1:13" ht="20.100000000000001" customHeight="1">
      <c r="A254" s="28">
        <v>9</v>
      </c>
      <c r="B254" s="29">
        <v>185</v>
      </c>
      <c r="C254" s="31" t="s">
        <v>255</v>
      </c>
      <c r="D254" s="31" t="s">
        <v>198</v>
      </c>
      <c r="E254" s="32">
        <v>1.3</v>
      </c>
      <c r="F254" s="32">
        <v>1.2</v>
      </c>
      <c r="G254" s="33">
        <f t="shared" si="52"/>
        <v>2.5</v>
      </c>
      <c r="H254" s="32">
        <v>2.2000000000000002</v>
      </c>
      <c r="I254" s="32">
        <v>7.5</v>
      </c>
      <c r="J254" s="34">
        <f t="shared" si="53"/>
        <v>9.6999999999999993</v>
      </c>
      <c r="K254" s="33">
        <f t="shared" si="54"/>
        <v>5.3000000000000007</v>
      </c>
      <c r="L254" s="32"/>
      <c r="M254" s="33">
        <f t="shared" si="55"/>
        <v>7.8000000000000007</v>
      </c>
    </row>
    <row r="255" spans="1:13" ht="20.100000000000001" customHeight="1">
      <c r="A255" s="28">
        <v>10</v>
      </c>
      <c r="B255" s="29">
        <v>175</v>
      </c>
      <c r="C255" s="31" t="s">
        <v>250</v>
      </c>
      <c r="D255" s="31" t="s">
        <v>65</v>
      </c>
      <c r="E255" s="32">
        <v>1.2</v>
      </c>
      <c r="F255" s="32">
        <v>2.1</v>
      </c>
      <c r="G255" s="33">
        <f t="shared" si="52"/>
        <v>3.3</v>
      </c>
      <c r="H255" s="32">
        <v>2.5</v>
      </c>
      <c r="I255" s="32">
        <v>8</v>
      </c>
      <c r="J255" s="34">
        <f t="shared" si="53"/>
        <v>10.5</v>
      </c>
      <c r="K255" s="33">
        <f t="shared" si="54"/>
        <v>4.5</v>
      </c>
      <c r="L255" s="32">
        <v>0.3</v>
      </c>
      <c r="M255" s="33">
        <f t="shared" si="55"/>
        <v>7.5</v>
      </c>
    </row>
    <row r="256" spans="1:13" ht="20.100000000000001" customHeight="1">
      <c r="A256" s="28">
        <v>11</v>
      </c>
      <c r="B256" s="29">
        <v>183</v>
      </c>
      <c r="C256" s="31" t="s">
        <v>254</v>
      </c>
      <c r="D256" s="31" t="s">
        <v>65</v>
      </c>
      <c r="E256" s="32">
        <v>0.6</v>
      </c>
      <c r="F256" s="32">
        <v>1.4</v>
      </c>
      <c r="G256" s="33">
        <f t="shared" si="52"/>
        <v>2</v>
      </c>
      <c r="H256" s="32">
        <v>2.5</v>
      </c>
      <c r="I256" s="32">
        <v>8.1999999999999993</v>
      </c>
      <c r="J256" s="34">
        <f t="shared" si="53"/>
        <v>10.7</v>
      </c>
      <c r="K256" s="33">
        <f t="shared" si="54"/>
        <v>4.3000000000000007</v>
      </c>
      <c r="L256" s="32"/>
      <c r="M256" s="33">
        <f t="shared" si="55"/>
        <v>6.3000000000000007</v>
      </c>
    </row>
    <row r="257" spans="1:13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3"/>
      <c r="L257" s="21"/>
      <c r="M257" s="23"/>
    </row>
    <row r="258" spans="1:13" ht="19.5" customHeight="1">
      <c r="A258" s="85" t="s">
        <v>50</v>
      </c>
      <c r="B258" s="86"/>
      <c r="C258" s="86"/>
      <c r="D258" s="86"/>
      <c r="E258" s="86"/>
      <c r="F258" s="86"/>
      <c r="G258" s="86"/>
      <c r="H258" s="86"/>
      <c r="I258" s="86"/>
      <c r="J258" s="86"/>
      <c r="K258" s="86"/>
      <c r="L258" s="86"/>
      <c r="M258" s="87"/>
    </row>
    <row r="259" spans="1:13" ht="20.100000000000001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3"/>
      <c r="L259" s="21"/>
      <c r="M259" s="23"/>
    </row>
    <row r="260" spans="1:13" ht="20.100000000000001" customHeight="1">
      <c r="A260" s="77" t="s">
        <v>51</v>
      </c>
      <c r="B260" s="78"/>
      <c r="C260" s="78"/>
      <c r="D260" s="79" t="s">
        <v>12</v>
      </c>
      <c r="E260" s="81" t="s">
        <v>33</v>
      </c>
      <c r="F260" s="82"/>
      <c r="G260" s="82"/>
      <c r="H260" s="82"/>
      <c r="I260" s="82"/>
      <c r="J260" s="82"/>
      <c r="K260" s="82"/>
      <c r="L260" s="82"/>
      <c r="M260" s="83"/>
    </row>
    <row r="261" spans="1:13" ht="20.100000000000001" customHeight="1">
      <c r="A261" s="24" t="s">
        <v>0</v>
      </c>
      <c r="B261" s="24" t="s">
        <v>18</v>
      </c>
      <c r="C261" s="24" t="s">
        <v>15</v>
      </c>
      <c r="D261" s="24" t="s">
        <v>14</v>
      </c>
      <c r="E261" s="25" t="s">
        <v>6</v>
      </c>
      <c r="F261" s="25" t="s">
        <v>7</v>
      </c>
      <c r="G261" s="26" t="s">
        <v>3</v>
      </c>
      <c r="H261" s="25" t="s">
        <v>8</v>
      </c>
      <c r="I261" s="25" t="s">
        <v>9</v>
      </c>
      <c r="J261" s="25" t="s">
        <v>4</v>
      </c>
      <c r="K261" s="27" t="s">
        <v>2</v>
      </c>
      <c r="L261" s="25" t="s">
        <v>1</v>
      </c>
      <c r="M261" s="27" t="s">
        <v>5</v>
      </c>
    </row>
    <row r="262" spans="1:13" ht="20.100000000000001" customHeight="1">
      <c r="A262" s="28">
        <v>1</v>
      </c>
      <c r="B262" s="29">
        <v>180</v>
      </c>
      <c r="C262" s="31" t="s">
        <v>258</v>
      </c>
      <c r="D262" s="31" t="s">
        <v>259</v>
      </c>
      <c r="E262" s="32">
        <v>2.2000000000000002</v>
      </c>
      <c r="F262" s="32">
        <v>2.4</v>
      </c>
      <c r="G262" s="33">
        <f t="shared" ref="G262:G269" si="56">SUM(E262+F262)</f>
        <v>4.5999999999999996</v>
      </c>
      <c r="H262" s="32">
        <v>2</v>
      </c>
      <c r="I262" s="32">
        <v>3</v>
      </c>
      <c r="J262" s="34">
        <f t="shared" ref="J262:J269" si="57">SUM(H262+I262)</f>
        <v>5</v>
      </c>
      <c r="K262" s="33">
        <f t="shared" ref="K262:K269" si="58">15-J262</f>
        <v>10</v>
      </c>
      <c r="L262" s="32"/>
      <c r="M262" s="33">
        <f t="shared" ref="M262:M269" si="59">SUM(G262+K262)-L262</f>
        <v>14.6</v>
      </c>
    </row>
    <row r="263" spans="1:13" ht="20.100000000000001" customHeight="1">
      <c r="A263" s="28">
        <v>2</v>
      </c>
      <c r="B263" s="29">
        <v>192</v>
      </c>
      <c r="C263" s="31" t="s">
        <v>266</v>
      </c>
      <c r="D263" s="31" t="s">
        <v>259</v>
      </c>
      <c r="E263" s="32">
        <v>2.1</v>
      </c>
      <c r="F263" s="32">
        <v>1.6</v>
      </c>
      <c r="G263" s="33">
        <f t="shared" si="56"/>
        <v>3.7</v>
      </c>
      <c r="H263" s="32">
        <v>2.5</v>
      </c>
      <c r="I263" s="32">
        <v>2.9</v>
      </c>
      <c r="J263" s="34">
        <f t="shared" si="57"/>
        <v>5.4</v>
      </c>
      <c r="K263" s="33">
        <f t="shared" si="58"/>
        <v>9.6</v>
      </c>
      <c r="L263" s="32"/>
      <c r="M263" s="33">
        <f t="shared" si="59"/>
        <v>13.3</v>
      </c>
    </row>
    <row r="264" spans="1:13" ht="20.100000000000001" customHeight="1">
      <c r="A264" s="28">
        <v>3</v>
      </c>
      <c r="B264" s="29">
        <v>184</v>
      </c>
      <c r="C264" s="31" t="s">
        <v>261</v>
      </c>
      <c r="D264" s="31" t="s">
        <v>219</v>
      </c>
      <c r="E264" s="32">
        <v>3.1</v>
      </c>
      <c r="F264" s="32">
        <v>1.7</v>
      </c>
      <c r="G264" s="33">
        <f t="shared" si="56"/>
        <v>4.8</v>
      </c>
      <c r="H264" s="32">
        <v>2.7</v>
      </c>
      <c r="I264" s="32">
        <v>4.2</v>
      </c>
      <c r="J264" s="34">
        <f t="shared" si="57"/>
        <v>6.9</v>
      </c>
      <c r="K264" s="33">
        <f t="shared" si="58"/>
        <v>8.1</v>
      </c>
      <c r="L264" s="32"/>
      <c r="M264" s="33">
        <f t="shared" si="59"/>
        <v>12.899999999999999</v>
      </c>
    </row>
    <row r="265" spans="1:13" ht="20.100000000000001" customHeight="1">
      <c r="A265" s="28">
        <v>4</v>
      </c>
      <c r="B265" s="29">
        <v>194</v>
      </c>
      <c r="C265" s="31" t="s">
        <v>267</v>
      </c>
      <c r="D265" s="31" t="s">
        <v>219</v>
      </c>
      <c r="E265" s="32">
        <v>2.1</v>
      </c>
      <c r="F265" s="32">
        <v>2.7</v>
      </c>
      <c r="G265" s="33">
        <f t="shared" si="56"/>
        <v>4.8000000000000007</v>
      </c>
      <c r="H265" s="32">
        <v>2.7</v>
      </c>
      <c r="I265" s="32">
        <v>4.2</v>
      </c>
      <c r="J265" s="34">
        <f t="shared" si="57"/>
        <v>6.9</v>
      </c>
      <c r="K265" s="33">
        <f t="shared" si="58"/>
        <v>8.1</v>
      </c>
      <c r="L265" s="32"/>
      <c r="M265" s="33">
        <f t="shared" si="59"/>
        <v>12.9</v>
      </c>
    </row>
    <row r="266" spans="1:13" ht="20.100000000000001" customHeight="1">
      <c r="A266" s="28">
        <v>5</v>
      </c>
      <c r="B266" s="29">
        <v>190</v>
      </c>
      <c r="C266" s="31" t="s">
        <v>264</v>
      </c>
      <c r="D266" s="31" t="s">
        <v>265</v>
      </c>
      <c r="E266" s="32">
        <v>3</v>
      </c>
      <c r="F266" s="32">
        <v>0.6</v>
      </c>
      <c r="G266" s="33">
        <f t="shared" si="56"/>
        <v>3.6</v>
      </c>
      <c r="H266" s="32">
        <v>2.2000000000000002</v>
      </c>
      <c r="I266" s="32">
        <v>4.3</v>
      </c>
      <c r="J266" s="34">
        <f t="shared" si="57"/>
        <v>6.5</v>
      </c>
      <c r="K266" s="33">
        <f t="shared" si="58"/>
        <v>8.5</v>
      </c>
      <c r="L266" s="32"/>
      <c r="M266" s="33">
        <f t="shared" si="59"/>
        <v>12.1</v>
      </c>
    </row>
    <row r="267" spans="1:13" ht="20.100000000000001" customHeight="1">
      <c r="A267" s="28">
        <v>6</v>
      </c>
      <c r="B267" s="29">
        <v>186</v>
      </c>
      <c r="C267" s="31" t="s">
        <v>262</v>
      </c>
      <c r="D267" s="31" t="s">
        <v>259</v>
      </c>
      <c r="E267" s="32">
        <v>1.6</v>
      </c>
      <c r="F267" s="32">
        <v>2.1</v>
      </c>
      <c r="G267" s="33">
        <f t="shared" si="56"/>
        <v>3.7</v>
      </c>
      <c r="H267" s="32">
        <v>3.1</v>
      </c>
      <c r="I267" s="32">
        <v>4.7</v>
      </c>
      <c r="J267" s="34">
        <f t="shared" si="57"/>
        <v>7.8000000000000007</v>
      </c>
      <c r="K267" s="33">
        <f t="shared" si="58"/>
        <v>7.1999999999999993</v>
      </c>
      <c r="L267" s="32"/>
      <c r="M267" s="33">
        <f t="shared" si="59"/>
        <v>10.899999999999999</v>
      </c>
    </row>
    <row r="268" spans="1:13" ht="20.100000000000001" customHeight="1">
      <c r="A268" s="28">
        <v>7</v>
      </c>
      <c r="B268" s="29">
        <v>182</v>
      </c>
      <c r="C268" s="31" t="s">
        <v>260</v>
      </c>
      <c r="D268" s="31" t="s">
        <v>73</v>
      </c>
      <c r="E268" s="32">
        <v>1</v>
      </c>
      <c r="F268" s="32">
        <v>1.2</v>
      </c>
      <c r="G268" s="33">
        <f t="shared" si="56"/>
        <v>2.2000000000000002</v>
      </c>
      <c r="H268" s="32">
        <v>3.1</v>
      </c>
      <c r="I268" s="32">
        <v>5.9</v>
      </c>
      <c r="J268" s="34">
        <f t="shared" si="57"/>
        <v>9</v>
      </c>
      <c r="K268" s="33">
        <f t="shared" si="58"/>
        <v>6</v>
      </c>
      <c r="L268" s="32"/>
      <c r="M268" s="33">
        <f t="shared" si="59"/>
        <v>8.1999999999999993</v>
      </c>
    </row>
    <row r="269" spans="1:13" ht="20.100000000000001" customHeight="1">
      <c r="A269" s="28">
        <v>8</v>
      </c>
      <c r="B269" s="29">
        <v>188</v>
      </c>
      <c r="C269" s="31" t="s">
        <v>263</v>
      </c>
      <c r="D269" s="31" t="s">
        <v>73</v>
      </c>
      <c r="E269" s="32">
        <v>1.3</v>
      </c>
      <c r="F269" s="32">
        <v>1.2</v>
      </c>
      <c r="G269" s="33">
        <f t="shared" si="56"/>
        <v>2.5</v>
      </c>
      <c r="H269" s="32">
        <v>3.5</v>
      </c>
      <c r="I269" s="32">
        <v>5.8</v>
      </c>
      <c r="J269" s="34">
        <f t="shared" si="57"/>
        <v>9.3000000000000007</v>
      </c>
      <c r="K269" s="33">
        <f t="shared" si="58"/>
        <v>5.6999999999999993</v>
      </c>
      <c r="L269" s="32"/>
      <c r="M269" s="33">
        <f t="shared" si="59"/>
        <v>8.1999999999999993</v>
      </c>
    </row>
    <row r="270" spans="1:13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3"/>
      <c r="L270" s="21"/>
      <c r="M270" s="23"/>
    </row>
    <row r="271" spans="1:13">
      <c r="A271" s="77" t="s">
        <v>52</v>
      </c>
      <c r="B271" s="78"/>
      <c r="C271" s="78"/>
      <c r="D271" s="79" t="s">
        <v>21</v>
      </c>
      <c r="E271" s="81" t="s">
        <v>31</v>
      </c>
      <c r="F271" s="82"/>
      <c r="G271" s="82"/>
      <c r="H271" s="82"/>
      <c r="I271" s="82"/>
      <c r="J271" s="82"/>
      <c r="K271" s="82"/>
      <c r="L271" s="82"/>
      <c r="M271" s="83"/>
    </row>
    <row r="272" spans="1:13" ht="20.100000000000001" customHeight="1">
      <c r="A272" s="24" t="s">
        <v>0</v>
      </c>
      <c r="B272" s="24" t="s">
        <v>18</v>
      </c>
      <c r="C272" s="24" t="s">
        <v>15</v>
      </c>
      <c r="D272" s="24" t="s">
        <v>14</v>
      </c>
      <c r="E272" s="25" t="s">
        <v>6</v>
      </c>
      <c r="F272" s="25" t="s">
        <v>7</v>
      </c>
      <c r="G272" s="26" t="s">
        <v>3</v>
      </c>
      <c r="H272" s="25" t="s">
        <v>8</v>
      </c>
      <c r="I272" s="25" t="s">
        <v>9</v>
      </c>
      <c r="J272" s="25" t="s">
        <v>4</v>
      </c>
      <c r="K272" s="27" t="s">
        <v>2</v>
      </c>
      <c r="L272" s="25" t="s">
        <v>1</v>
      </c>
      <c r="M272" s="27" t="s">
        <v>5</v>
      </c>
    </row>
    <row r="273" spans="1:13" ht="20.100000000000001" customHeight="1">
      <c r="A273" s="28">
        <v>1</v>
      </c>
      <c r="B273" s="29">
        <v>201</v>
      </c>
      <c r="C273" s="31" t="s">
        <v>273</v>
      </c>
      <c r="D273" s="31" t="s">
        <v>265</v>
      </c>
      <c r="E273" s="32">
        <v>1</v>
      </c>
      <c r="F273" s="32">
        <v>1.4</v>
      </c>
      <c r="G273" s="33">
        <f t="shared" ref="G273:G282" si="60">SUM(E273+F273)</f>
        <v>2.4</v>
      </c>
      <c r="H273" s="32">
        <v>1.3</v>
      </c>
      <c r="I273" s="32">
        <v>4.8</v>
      </c>
      <c r="J273" s="34">
        <f t="shared" ref="J273:J282" si="61">SUM(H273+I273)</f>
        <v>6.1</v>
      </c>
      <c r="K273" s="33">
        <f t="shared" ref="K273:K282" si="62">15-J273</f>
        <v>8.9</v>
      </c>
      <c r="L273" s="32"/>
      <c r="M273" s="33">
        <f t="shared" ref="M273:M282" si="63">SUM(G273+K273)-L273</f>
        <v>11.3</v>
      </c>
    </row>
    <row r="274" spans="1:13" ht="20.100000000000001" customHeight="1">
      <c r="A274" s="28">
        <v>2</v>
      </c>
      <c r="B274" s="29">
        <v>197</v>
      </c>
      <c r="C274" s="31" t="s">
        <v>271</v>
      </c>
      <c r="D274" s="31" t="s">
        <v>219</v>
      </c>
      <c r="E274" s="32">
        <v>2</v>
      </c>
      <c r="F274" s="32">
        <v>1</v>
      </c>
      <c r="G274" s="33">
        <f t="shared" si="60"/>
        <v>3</v>
      </c>
      <c r="H274" s="32">
        <v>1.9</v>
      </c>
      <c r="I274" s="32">
        <v>5.0999999999999996</v>
      </c>
      <c r="J274" s="34">
        <f t="shared" si="61"/>
        <v>7</v>
      </c>
      <c r="K274" s="33">
        <f t="shared" si="62"/>
        <v>8</v>
      </c>
      <c r="L274" s="32"/>
      <c r="M274" s="33">
        <f t="shared" si="63"/>
        <v>11</v>
      </c>
    </row>
    <row r="275" spans="1:13" ht="20.100000000000001" customHeight="1">
      <c r="A275" s="28">
        <v>3</v>
      </c>
      <c r="B275" s="29">
        <v>193</v>
      </c>
      <c r="C275" s="31" t="s">
        <v>269</v>
      </c>
      <c r="D275" s="31" t="s">
        <v>75</v>
      </c>
      <c r="E275" s="32">
        <v>1.8</v>
      </c>
      <c r="F275" s="32">
        <v>1.9</v>
      </c>
      <c r="G275" s="33">
        <f t="shared" si="60"/>
        <v>3.7</v>
      </c>
      <c r="H275" s="32">
        <v>2.5</v>
      </c>
      <c r="I275" s="32">
        <v>5.7</v>
      </c>
      <c r="J275" s="34">
        <f t="shared" si="61"/>
        <v>8.1999999999999993</v>
      </c>
      <c r="K275" s="33">
        <f t="shared" si="62"/>
        <v>6.8000000000000007</v>
      </c>
      <c r="L275" s="32"/>
      <c r="M275" s="33">
        <f t="shared" si="63"/>
        <v>10.5</v>
      </c>
    </row>
    <row r="276" spans="1:13" ht="20.100000000000001" customHeight="1">
      <c r="A276" s="28">
        <v>4</v>
      </c>
      <c r="B276" s="29">
        <v>205</v>
      </c>
      <c r="C276" s="31" t="s">
        <v>275</v>
      </c>
      <c r="D276" s="31" t="s">
        <v>276</v>
      </c>
      <c r="E276" s="32">
        <v>2.2999999999999998</v>
      </c>
      <c r="F276" s="32">
        <v>0.7</v>
      </c>
      <c r="G276" s="33">
        <f t="shared" si="60"/>
        <v>3</v>
      </c>
      <c r="H276" s="32">
        <v>2.5</v>
      </c>
      <c r="I276" s="32">
        <v>5.9</v>
      </c>
      <c r="J276" s="34">
        <f t="shared" si="61"/>
        <v>8.4</v>
      </c>
      <c r="K276" s="33">
        <f t="shared" si="62"/>
        <v>6.6</v>
      </c>
      <c r="L276" s="32"/>
      <c r="M276" s="33">
        <f t="shared" si="63"/>
        <v>9.6</v>
      </c>
    </row>
    <row r="277" spans="1:13" ht="20.100000000000001" customHeight="1">
      <c r="A277" s="28">
        <v>5</v>
      </c>
      <c r="B277" s="29">
        <v>195</v>
      </c>
      <c r="C277" s="31" t="s">
        <v>270</v>
      </c>
      <c r="D277" s="31" t="s">
        <v>71</v>
      </c>
      <c r="E277" s="32">
        <v>2</v>
      </c>
      <c r="F277" s="32">
        <v>1.5</v>
      </c>
      <c r="G277" s="33">
        <f t="shared" si="60"/>
        <v>3.5</v>
      </c>
      <c r="H277" s="32">
        <v>2.6</v>
      </c>
      <c r="I277" s="32">
        <v>6.3</v>
      </c>
      <c r="J277" s="34">
        <f t="shared" si="61"/>
        <v>8.9</v>
      </c>
      <c r="K277" s="33">
        <f t="shared" si="62"/>
        <v>6.1</v>
      </c>
      <c r="L277" s="32"/>
      <c r="M277" s="33">
        <f t="shared" si="63"/>
        <v>9.6</v>
      </c>
    </row>
    <row r="278" spans="1:13" ht="20.100000000000001" customHeight="1">
      <c r="A278" s="28">
        <v>6</v>
      </c>
      <c r="B278" s="29">
        <v>209</v>
      </c>
      <c r="C278" s="31" t="s">
        <v>278</v>
      </c>
      <c r="D278" s="31" t="s">
        <v>71</v>
      </c>
      <c r="E278" s="32">
        <v>1.4</v>
      </c>
      <c r="F278" s="32">
        <v>0.8</v>
      </c>
      <c r="G278" s="33">
        <f t="shared" si="60"/>
        <v>2.2000000000000002</v>
      </c>
      <c r="H278" s="32">
        <v>1.9</v>
      </c>
      <c r="I278" s="32">
        <v>6.4</v>
      </c>
      <c r="J278" s="34">
        <f t="shared" si="61"/>
        <v>8.3000000000000007</v>
      </c>
      <c r="K278" s="33">
        <f t="shared" si="62"/>
        <v>6.6999999999999993</v>
      </c>
      <c r="L278" s="32"/>
      <c r="M278" s="33">
        <f t="shared" si="63"/>
        <v>8.8999999999999986</v>
      </c>
    </row>
    <row r="279" spans="1:13" ht="20.100000000000001" customHeight="1">
      <c r="A279" s="28">
        <v>7</v>
      </c>
      <c r="B279" s="29">
        <v>203</v>
      </c>
      <c r="C279" s="31" t="s">
        <v>274</v>
      </c>
      <c r="D279" s="31" t="s">
        <v>219</v>
      </c>
      <c r="E279" s="32">
        <v>1.5</v>
      </c>
      <c r="F279" s="32">
        <v>1.6</v>
      </c>
      <c r="G279" s="33">
        <f t="shared" si="60"/>
        <v>3.1</v>
      </c>
      <c r="H279" s="32">
        <v>2.9</v>
      </c>
      <c r="I279" s="32">
        <v>6.5</v>
      </c>
      <c r="J279" s="34">
        <f t="shared" si="61"/>
        <v>9.4</v>
      </c>
      <c r="K279" s="33">
        <f t="shared" si="62"/>
        <v>5.6</v>
      </c>
      <c r="L279" s="32"/>
      <c r="M279" s="33">
        <f t="shared" si="63"/>
        <v>8.6999999999999993</v>
      </c>
    </row>
    <row r="280" spans="1:13" ht="20.100000000000001" customHeight="1">
      <c r="A280" s="28">
        <v>8</v>
      </c>
      <c r="B280" s="29">
        <v>207</v>
      </c>
      <c r="C280" s="31" t="s">
        <v>277</v>
      </c>
      <c r="D280" s="31" t="s">
        <v>75</v>
      </c>
      <c r="E280" s="32">
        <v>1.4</v>
      </c>
      <c r="F280" s="32">
        <v>0.5</v>
      </c>
      <c r="G280" s="33">
        <f t="shared" si="60"/>
        <v>1.9</v>
      </c>
      <c r="H280" s="32">
        <v>2.1</v>
      </c>
      <c r="I280" s="32">
        <v>6.3</v>
      </c>
      <c r="J280" s="34">
        <f t="shared" si="61"/>
        <v>8.4</v>
      </c>
      <c r="K280" s="33">
        <f t="shared" si="62"/>
        <v>6.6</v>
      </c>
      <c r="L280" s="32"/>
      <c r="M280" s="33">
        <f t="shared" si="63"/>
        <v>8.5</v>
      </c>
    </row>
    <row r="281" spans="1:13" ht="20.100000000000001" customHeight="1">
      <c r="A281" s="28">
        <v>9</v>
      </c>
      <c r="B281" s="29">
        <v>199</v>
      </c>
      <c r="C281" s="31" t="s">
        <v>272</v>
      </c>
      <c r="D281" s="31" t="s">
        <v>118</v>
      </c>
      <c r="E281" s="32">
        <v>1.3</v>
      </c>
      <c r="F281" s="32">
        <v>1.4</v>
      </c>
      <c r="G281" s="33">
        <f t="shared" si="60"/>
        <v>2.7</v>
      </c>
      <c r="H281" s="32">
        <v>3</v>
      </c>
      <c r="I281" s="32">
        <v>6.2</v>
      </c>
      <c r="J281" s="34">
        <f t="shared" si="61"/>
        <v>9.1999999999999993</v>
      </c>
      <c r="K281" s="33">
        <f t="shared" si="62"/>
        <v>5.8000000000000007</v>
      </c>
      <c r="L281" s="32"/>
      <c r="M281" s="33">
        <f t="shared" si="63"/>
        <v>8.5</v>
      </c>
    </row>
    <row r="282" spans="1:13" ht="20.100000000000001" customHeight="1">
      <c r="A282" s="28">
        <v>10</v>
      </c>
      <c r="B282" s="29">
        <v>191</v>
      </c>
      <c r="C282" s="31" t="s">
        <v>268</v>
      </c>
      <c r="D282" s="31" t="s">
        <v>118</v>
      </c>
      <c r="E282" s="32">
        <v>0.7</v>
      </c>
      <c r="F282" s="32">
        <v>1</v>
      </c>
      <c r="G282" s="33">
        <f t="shared" si="60"/>
        <v>1.7</v>
      </c>
      <c r="H282" s="32">
        <v>3.1</v>
      </c>
      <c r="I282" s="32">
        <v>7.3</v>
      </c>
      <c r="J282" s="34">
        <f t="shared" si="61"/>
        <v>10.4</v>
      </c>
      <c r="K282" s="33">
        <f t="shared" si="62"/>
        <v>4.5999999999999996</v>
      </c>
      <c r="L282" s="32"/>
      <c r="M282" s="33">
        <f t="shared" si="63"/>
        <v>6.3</v>
      </c>
    </row>
    <row r="283" spans="1:13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3"/>
      <c r="L283" s="21"/>
      <c r="M283" s="23"/>
    </row>
    <row r="284" spans="1:13" ht="20.100000000000001" customHeight="1">
      <c r="A284" s="77" t="s">
        <v>53</v>
      </c>
      <c r="B284" s="78"/>
      <c r="C284" s="78"/>
      <c r="D284" s="79" t="s">
        <v>21</v>
      </c>
      <c r="E284" s="81" t="s">
        <v>33</v>
      </c>
      <c r="F284" s="82"/>
      <c r="G284" s="82"/>
      <c r="H284" s="82"/>
      <c r="I284" s="82"/>
      <c r="J284" s="82"/>
      <c r="K284" s="82"/>
      <c r="L284" s="82"/>
      <c r="M284" s="83"/>
    </row>
    <row r="285" spans="1:13" ht="20.100000000000001" customHeight="1">
      <c r="A285" s="24" t="s">
        <v>0</v>
      </c>
      <c r="B285" s="24" t="s">
        <v>18</v>
      </c>
      <c r="C285" s="24" t="s">
        <v>15</v>
      </c>
      <c r="D285" s="24" t="s">
        <v>14</v>
      </c>
      <c r="E285" s="25" t="s">
        <v>6</v>
      </c>
      <c r="F285" s="25" t="s">
        <v>7</v>
      </c>
      <c r="G285" s="26" t="s">
        <v>3</v>
      </c>
      <c r="H285" s="25" t="s">
        <v>8</v>
      </c>
      <c r="I285" s="25" t="s">
        <v>9</v>
      </c>
      <c r="J285" s="25" t="s">
        <v>4</v>
      </c>
      <c r="K285" s="27" t="s">
        <v>2</v>
      </c>
      <c r="L285" s="25" t="s">
        <v>1</v>
      </c>
      <c r="M285" s="27" t="s">
        <v>5</v>
      </c>
    </row>
    <row r="286" spans="1:13" ht="20.100000000000001" customHeight="1">
      <c r="A286" s="28">
        <v>1</v>
      </c>
      <c r="B286" s="29">
        <v>211</v>
      </c>
      <c r="C286" s="31" t="s">
        <v>280</v>
      </c>
      <c r="D286" s="31" t="s">
        <v>276</v>
      </c>
      <c r="E286" s="32">
        <v>2.9</v>
      </c>
      <c r="F286" s="32">
        <v>1.7</v>
      </c>
      <c r="G286" s="33">
        <f t="shared" ref="G286:G295" si="64">SUM(E286+F286)</f>
        <v>4.5999999999999996</v>
      </c>
      <c r="H286" s="32">
        <v>2</v>
      </c>
      <c r="I286" s="32">
        <v>3.1</v>
      </c>
      <c r="J286" s="34">
        <f t="shared" ref="J286:J295" si="65">SUM(H286+I286)</f>
        <v>5.0999999999999996</v>
      </c>
      <c r="K286" s="33">
        <f t="shared" ref="K286:K295" si="66">15-J286</f>
        <v>9.9</v>
      </c>
      <c r="L286" s="32"/>
      <c r="M286" s="33">
        <f t="shared" ref="M286:M295" si="67">SUM(G286+K286)-L286</f>
        <v>14.5</v>
      </c>
    </row>
    <row r="287" spans="1:13" ht="20.100000000000001" customHeight="1">
      <c r="A287" s="28">
        <v>2</v>
      </c>
      <c r="B287" s="29">
        <v>210</v>
      </c>
      <c r="C287" s="31" t="s">
        <v>287</v>
      </c>
      <c r="D287" s="31" t="s">
        <v>75</v>
      </c>
      <c r="E287" s="32">
        <v>2.5</v>
      </c>
      <c r="F287" s="32">
        <v>1.4</v>
      </c>
      <c r="G287" s="33">
        <f t="shared" si="64"/>
        <v>3.9</v>
      </c>
      <c r="H287" s="32">
        <v>2.7</v>
      </c>
      <c r="I287" s="32">
        <v>3.4</v>
      </c>
      <c r="J287" s="34">
        <f t="shared" si="65"/>
        <v>6.1</v>
      </c>
      <c r="K287" s="33">
        <f t="shared" si="66"/>
        <v>8.9</v>
      </c>
      <c r="L287" s="32"/>
      <c r="M287" s="33">
        <f t="shared" si="67"/>
        <v>12.8</v>
      </c>
    </row>
    <row r="288" spans="1:13" ht="20.100000000000001" customHeight="1">
      <c r="A288" s="28">
        <v>3</v>
      </c>
      <c r="B288" s="29">
        <v>198</v>
      </c>
      <c r="C288" s="31" t="s">
        <v>288</v>
      </c>
      <c r="D288" s="31" t="s">
        <v>276</v>
      </c>
      <c r="E288" s="32">
        <v>2.4</v>
      </c>
      <c r="F288" s="32">
        <v>1.8</v>
      </c>
      <c r="G288" s="33">
        <f t="shared" si="64"/>
        <v>4.2</v>
      </c>
      <c r="H288" s="32">
        <v>2.9</v>
      </c>
      <c r="I288" s="32">
        <v>4.5</v>
      </c>
      <c r="J288" s="34">
        <f t="shared" si="65"/>
        <v>7.4</v>
      </c>
      <c r="K288" s="33">
        <f t="shared" si="66"/>
        <v>7.6</v>
      </c>
      <c r="L288" s="32"/>
      <c r="M288" s="33">
        <f t="shared" si="67"/>
        <v>11.8</v>
      </c>
    </row>
    <row r="289" spans="1:13" ht="20.100000000000001" customHeight="1">
      <c r="A289" s="28">
        <v>4</v>
      </c>
      <c r="B289" s="29">
        <v>208</v>
      </c>
      <c r="C289" s="31" t="s">
        <v>286</v>
      </c>
      <c r="D289" s="31" t="s">
        <v>219</v>
      </c>
      <c r="E289" s="32">
        <v>2.2000000000000002</v>
      </c>
      <c r="F289" s="32">
        <v>0.7</v>
      </c>
      <c r="G289" s="33">
        <f t="shared" si="64"/>
        <v>2.9000000000000004</v>
      </c>
      <c r="H289" s="32">
        <v>2.6</v>
      </c>
      <c r="I289" s="32">
        <v>4.5999999999999996</v>
      </c>
      <c r="J289" s="34">
        <f t="shared" si="65"/>
        <v>7.1999999999999993</v>
      </c>
      <c r="K289" s="33">
        <f t="shared" si="66"/>
        <v>7.8000000000000007</v>
      </c>
      <c r="L289" s="32"/>
      <c r="M289" s="33">
        <f t="shared" si="67"/>
        <v>10.700000000000001</v>
      </c>
    </row>
    <row r="290" spans="1:13" ht="20.100000000000001" customHeight="1">
      <c r="A290" s="28">
        <v>5</v>
      </c>
      <c r="B290" s="29">
        <v>212</v>
      </c>
      <c r="C290" s="31" t="s">
        <v>289</v>
      </c>
      <c r="D290" s="31" t="s">
        <v>80</v>
      </c>
      <c r="E290" s="32">
        <v>1.7</v>
      </c>
      <c r="F290" s="32">
        <v>1.1000000000000001</v>
      </c>
      <c r="G290" s="33">
        <f t="shared" si="64"/>
        <v>2.8</v>
      </c>
      <c r="H290" s="32">
        <v>2.7</v>
      </c>
      <c r="I290" s="32">
        <v>4.8</v>
      </c>
      <c r="J290" s="34">
        <f t="shared" si="65"/>
        <v>7.5</v>
      </c>
      <c r="K290" s="33">
        <f t="shared" si="66"/>
        <v>7.5</v>
      </c>
      <c r="L290" s="32"/>
      <c r="M290" s="33">
        <f t="shared" si="67"/>
        <v>10.3</v>
      </c>
    </row>
    <row r="291" spans="1:13" ht="20.100000000000001" customHeight="1">
      <c r="A291" s="28">
        <v>6</v>
      </c>
      <c r="B291" s="29">
        <v>202</v>
      </c>
      <c r="C291" s="31" t="s">
        <v>282</v>
      </c>
      <c r="D291" s="31" t="s">
        <v>219</v>
      </c>
      <c r="E291" s="32">
        <v>1.7</v>
      </c>
      <c r="F291" s="32">
        <v>0.5</v>
      </c>
      <c r="G291" s="33">
        <f t="shared" si="64"/>
        <v>2.2000000000000002</v>
      </c>
      <c r="H291" s="32">
        <v>3</v>
      </c>
      <c r="I291" s="32">
        <v>4</v>
      </c>
      <c r="J291" s="34">
        <f t="shared" si="65"/>
        <v>7</v>
      </c>
      <c r="K291" s="33">
        <f t="shared" si="66"/>
        <v>8</v>
      </c>
      <c r="L291" s="32"/>
      <c r="M291" s="33">
        <f t="shared" si="67"/>
        <v>10.199999999999999</v>
      </c>
    </row>
    <row r="292" spans="1:13" ht="20.100000000000001" customHeight="1">
      <c r="A292" s="28">
        <v>7</v>
      </c>
      <c r="B292" s="29">
        <v>196</v>
      </c>
      <c r="C292" s="31" t="s">
        <v>279</v>
      </c>
      <c r="D292" s="31" t="s">
        <v>75</v>
      </c>
      <c r="E292" s="32">
        <v>1.2</v>
      </c>
      <c r="F292" s="32">
        <v>1.7</v>
      </c>
      <c r="G292" s="33">
        <f t="shared" si="64"/>
        <v>2.9</v>
      </c>
      <c r="H292" s="32">
        <v>3.2</v>
      </c>
      <c r="I292" s="32">
        <v>5</v>
      </c>
      <c r="J292" s="34">
        <f t="shared" si="65"/>
        <v>8.1999999999999993</v>
      </c>
      <c r="K292" s="33">
        <f t="shared" si="66"/>
        <v>6.8000000000000007</v>
      </c>
      <c r="L292" s="32"/>
      <c r="M292" s="33">
        <f t="shared" si="67"/>
        <v>9.7000000000000011</v>
      </c>
    </row>
    <row r="293" spans="1:13" ht="20.100000000000001" customHeight="1">
      <c r="A293" s="28">
        <v>8</v>
      </c>
      <c r="B293" s="29">
        <v>200</v>
      </c>
      <c r="C293" s="31" t="s">
        <v>281</v>
      </c>
      <c r="D293" s="31" t="s">
        <v>55</v>
      </c>
      <c r="E293" s="32">
        <v>1.9</v>
      </c>
      <c r="F293" s="32">
        <v>1.6</v>
      </c>
      <c r="G293" s="33">
        <f t="shared" si="64"/>
        <v>3.5</v>
      </c>
      <c r="H293" s="32">
        <v>3.4</v>
      </c>
      <c r="I293" s="32">
        <v>5.4</v>
      </c>
      <c r="J293" s="34">
        <f t="shared" si="65"/>
        <v>8.8000000000000007</v>
      </c>
      <c r="K293" s="33">
        <f t="shared" si="66"/>
        <v>6.1999999999999993</v>
      </c>
      <c r="L293" s="32"/>
      <c r="M293" s="33">
        <f t="shared" si="67"/>
        <v>9.6999999999999993</v>
      </c>
    </row>
    <row r="294" spans="1:13" ht="20.100000000000001" customHeight="1">
      <c r="A294" s="28">
        <v>9</v>
      </c>
      <c r="B294" s="29">
        <v>204</v>
      </c>
      <c r="C294" s="31" t="s">
        <v>283</v>
      </c>
      <c r="D294" s="31" t="s">
        <v>80</v>
      </c>
      <c r="E294" s="32">
        <v>1.2</v>
      </c>
      <c r="F294" s="32">
        <v>0.7</v>
      </c>
      <c r="G294" s="33">
        <f t="shared" si="64"/>
        <v>1.9</v>
      </c>
      <c r="H294" s="32">
        <v>3.1</v>
      </c>
      <c r="I294" s="32">
        <v>4.4000000000000004</v>
      </c>
      <c r="J294" s="34">
        <f t="shared" si="65"/>
        <v>7.5</v>
      </c>
      <c r="K294" s="33">
        <f t="shared" si="66"/>
        <v>7.5</v>
      </c>
      <c r="L294" s="32"/>
      <c r="M294" s="33">
        <f t="shared" si="67"/>
        <v>9.4</v>
      </c>
    </row>
    <row r="295" spans="1:13" ht="20.100000000000001" customHeight="1">
      <c r="A295" s="28">
        <v>10</v>
      </c>
      <c r="B295" s="29">
        <v>206</v>
      </c>
      <c r="C295" s="31" t="s">
        <v>284</v>
      </c>
      <c r="D295" s="31" t="s">
        <v>285</v>
      </c>
      <c r="E295" s="32">
        <v>1.5</v>
      </c>
      <c r="F295" s="32">
        <v>1.2</v>
      </c>
      <c r="G295" s="33">
        <f t="shared" si="64"/>
        <v>2.7</v>
      </c>
      <c r="H295" s="32">
        <v>2.2999999999999998</v>
      </c>
      <c r="I295" s="32">
        <v>6.1</v>
      </c>
      <c r="J295" s="34">
        <f t="shared" si="65"/>
        <v>8.3999999999999986</v>
      </c>
      <c r="K295" s="33">
        <f t="shared" si="66"/>
        <v>6.6000000000000014</v>
      </c>
      <c r="L295" s="32"/>
      <c r="M295" s="33">
        <f t="shared" si="67"/>
        <v>9.3000000000000007</v>
      </c>
    </row>
    <row r="296" spans="1:13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3"/>
      <c r="L296" s="21"/>
      <c r="M296" s="23"/>
    </row>
    <row r="297" spans="1:13" ht="20.100000000000001" customHeight="1">
      <c r="A297" s="80" t="s">
        <v>40</v>
      </c>
      <c r="B297" s="80"/>
      <c r="C297" s="80"/>
      <c r="D297" s="80"/>
      <c r="E297" s="80"/>
      <c r="F297" s="80"/>
      <c r="G297" s="80"/>
      <c r="H297" s="80"/>
      <c r="I297" s="80"/>
      <c r="J297" s="80"/>
      <c r="K297" s="80"/>
      <c r="L297" s="80"/>
      <c r="M297" s="80"/>
    </row>
    <row r="298" spans="1:13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3"/>
      <c r="L298" s="21"/>
      <c r="M298" s="23"/>
    </row>
    <row r="299" spans="1:13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3"/>
      <c r="L299" s="21"/>
      <c r="M299" s="23"/>
    </row>
    <row r="300" spans="1:13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3"/>
      <c r="L300" s="21"/>
      <c r="M300" s="23"/>
    </row>
    <row r="301" spans="1:13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3"/>
      <c r="L301" s="21"/>
      <c r="M301" s="23"/>
    </row>
    <row r="302" spans="1:13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3"/>
      <c r="L302" s="21"/>
      <c r="M302" s="23"/>
    </row>
    <row r="303" spans="1:13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3"/>
      <c r="L303" s="21"/>
      <c r="M303" s="23"/>
    </row>
    <row r="304" spans="1:13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3"/>
      <c r="L304" s="21"/>
      <c r="M304" s="23"/>
    </row>
    <row r="305" spans="1:13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3"/>
      <c r="L305" s="21"/>
      <c r="M305" s="23"/>
    </row>
    <row r="306" spans="1:13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3"/>
      <c r="L306" s="21"/>
      <c r="M306" s="23"/>
    </row>
    <row r="307" spans="1:13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3"/>
      <c r="L307" s="21"/>
      <c r="M307" s="23"/>
    </row>
    <row r="308" spans="1:13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3"/>
      <c r="L308" s="21"/>
      <c r="M308" s="23"/>
    </row>
    <row r="309" spans="1:13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3"/>
      <c r="L309" s="21"/>
      <c r="M309" s="23"/>
    </row>
    <row r="310" spans="1:13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3"/>
      <c r="L310" s="21"/>
      <c r="M310" s="23"/>
    </row>
    <row r="311" spans="1:13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3"/>
      <c r="L311" s="21"/>
      <c r="M311" s="23"/>
    </row>
    <row r="312" spans="1:13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3"/>
      <c r="L312" s="21"/>
      <c r="M312" s="23"/>
    </row>
    <row r="313" spans="1:13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3"/>
      <c r="L313" s="21"/>
      <c r="M313" s="23"/>
    </row>
    <row r="314" spans="1:13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3"/>
      <c r="L314" s="21"/>
      <c r="M314" s="23"/>
    </row>
    <row r="315" spans="1:13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3"/>
      <c r="L315" s="21"/>
      <c r="M315" s="23"/>
    </row>
    <row r="316" spans="1:13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3"/>
      <c r="L316" s="21"/>
      <c r="M316" s="23"/>
    </row>
    <row r="317" spans="1:13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3"/>
      <c r="L317" s="21"/>
      <c r="M317" s="23"/>
    </row>
    <row r="318" spans="1:13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3"/>
      <c r="L318" s="21"/>
      <c r="M318" s="23"/>
    </row>
    <row r="319" spans="1:13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3"/>
      <c r="L319" s="21"/>
      <c r="M319" s="23"/>
    </row>
    <row r="320" spans="1:13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3"/>
      <c r="L320" s="21"/>
      <c r="M320" s="23"/>
    </row>
  </sheetData>
  <sortState ref="A286:M295">
    <sortCondition descending="1" ref="M286:M295"/>
    <sortCondition descending="1" ref="K286:K295"/>
  </sortState>
  <dataConsolidate/>
  <mergeCells count="52">
    <mergeCell ref="E244:M244"/>
    <mergeCell ref="A8:M8"/>
    <mergeCell ref="E182:M182"/>
    <mergeCell ref="E198:M198"/>
    <mergeCell ref="E62:M62"/>
    <mergeCell ref="E12:M12"/>
    <mergeCell ref="E234:M234"/>
    <mergeCell ref="E214:M214"/>
    <mergeCell ref="E223:M223"/>
    <mergeCell ref="E228:M228"/>
    <mergeCell ref="A127:D127"/>
    <mergeCell ref="A156:D156"/>
    <mergeCell ref="A169:D169"/>
    <mergeCell ref="A101:M101"/>
    <mergeCell ref="A167:M167"/>
    <mergeCell ref="E105:M105"/>
    <mergeCell ref="J2:N2"/>
    <mergeCell ref="E46:M46"/>
    <mergeCell ref="A258:M258"/>
    <mergeCell ref="A260:D260"/>
    <mergeCell ref="A271:D271"/>
    <mergeCell ref="A214:D214"/>
    <mergeCell ref="A223:D223"/>
    <mergeCell ref="A228:D228"/>
    <mergeCell ref="A234:D234"/>
    <mergeCell ref="A244:D244"/>
    <mergeCell ref="A182:D182"/>
    <mergeCell ref="A194:M194"/>
    <mergeCell ref="A196:M196"/>
    <mergeCell ref="A198:D198"/>
    <mergeCell ref="A204:D204"/>
    <mergeCell ref="E204:M204"/>
    <mergeCell ref="A284:D284"/>
    <mergeCell ref="A297:M297"/>
    <mergeCell ref="E260:M260"/>
    <mergeCell ref="E271:M271"/>
    <mergeCell ref="E284:M284"/>
    <mergeCell ref="E127:M127"/>
    <mergeCell ref="E156:M156"/>
    <mergeCell ref="E169:M169"/>
    <mergeCell ref="A62:D62"/>
    <mergeCell ref="A79:D79"/>
    <mergeCell ref="A95:D95"/>
    <mergeCell ref="A103:M103"/>
    <mergeCell ref="A105:D105"/>
    <mergeCell ref="E79:M79"/>
    <mergeCell ref="E95:M95"/>
    <mergeCell ref="D3:I3"/>
    <mergeCell ref="D5:I5"/>
    <mergeCell ref="A10:M10"/>
    <mergeCell ref="A12:D12"/>
    <mergeCell ref="A46:D46"/>
  </mergeCells>
  <printOptions horizontalCentered="1" verticalCentered="1"/>
  <pageMargins left="0" right="0" top="0" bottom="0" header="0" footer="0"/>
  <pageSetup paperSize="9" scale="52" orientation="landscape" horizontalDpi="4294967293" verticalDpi="4294967293" r:id="rId1"/>
  <headerFooter alignWithMargins="0">
    <oddFooter xml:space="preserve">&amp;C&amp;"-,Normal"&amp;11Pg Olímpic, 17-19 (oficines) - 08038-Barcelona - telf 934269478 - fax 933255399 - jcantero@gimcat.com - www.gimcat.com 
&amp;"-,Negrita"&amp;D / pàgina &amp;P / hora &amp;T&amp;R&amp;"Arial,Negrita"
</oddFooter>
  </headerFooter>
  <rowBreaks count="2" manualBreakCount="2">
    <brk id="8" max="13" man="1"/>
    <brk id="93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9"/>
  <sheetViews>
    <sheetView topLeftCell="A22" zoomScaleNormal="100" workbookViewId="0">
      <selection activeCell="A3" sqref="A3:D5"/>
    </sheetView>
  </sheetViews>
  <sheetFormatPr baseColWidth="10" defaultRowHeight="12.75"/>
  <cols>
    <col min="1" max="1" width="20.140625" style="11" customWidth="1"/>
    <col min="2" max="2" width="34.28515625" customWidth="1"/>
    <col min="3" max="3" width="33.42578125" bestFit="1" customWidth="1"/>
    <col min="4" max="4" width="18.7109375" style="11" bestFit="1" customWidth="1"/>
  </cols>
  <sheetData>
    <row r="1" spans="1:4" s="12" customFormat="1" ht="20.25" customHeight="1">
      <c r="A1" s="95" t="s">
        <v>36</v>
      </c>
      <c r="B1" s="96"/>
      <c r="C1" s="53" t="s">
        <v>29</v>
      </c>
      <c r="D1" s="54"/>
    </row>
    <row r="2" spans="1:4" s="12" customFormat="1" ht="20.25" customHeight="1">
      <c r="A2" s="43" t="s">
        <v>290</v>
      </c>
      <c r="B2" s="44" t="s">
        <v>15</v>
      </c>
      <c r="C2" s="44" t="s">
        <v>14</v>
      </c>
      <c r="D2" s="43" t="s">
        <v>5</v>
      </c>
    </row>
    <row r="3" spans="1:4" s="12" customFormat="1" ht="20.25" customHeight="1">
      <c r="A3" s="46">
        <v>3</v>
      </c>
      <c r="B3" s="31" t="s">
        <v>140</v>
      </c>
      <c r="C3" s="31" t="s">
        <v>71</v>
      </c>
      <c r="D3" s="47">
        <v>11.6</v>
      </c>
    </row>
    <row r="4" spans="1:4" s="12" customFormat="1" ht="20.25" customHeight="1">
      <c r="A4" s="46">
        <v>2</v>
      </c>
      <c r="B4" s="31" t="s">
        <v>143</v>
      </c>
      <c r="C4" s="31" t="s">
        <v>71</v>
      </c>
      <c r="D4" s="47">
        <v>11.8</v>
      </c>
    </row>
    <row r="5" spans="1:4" s="12" customFormat="1" ht="20.25" customHeight="1">
      <c r="A5" s="46">
        <v>1</v>
      </c>
      <c r="B5" s="31" t="s">
        <v>141</v>
      </c>
      <c r="C5" s="31" t="s">
        <v>142</v>
      </c>
      <c r="D5" s="47">
        <v>12.700000000000001</v>
      </c>
    </row>
    <row r="6" spans="1:4" s="12" customFormat="1" ht="20.25" customHeight="1">
      <c r="A6" s="46"/>
      <c r="B6" s="45"/>
      <c r="C6" s="45"/>
      <c r="D6" s="47"/>
    </row>
    <row r="7" spans="1:4" s="12" customFormat="1" ht="20.25" customHeight="1">
      <c r="A7" s="46"/>
      <c r="B7" s="45"/>
      <c r="C7" s="45"/>
      <c r="D7" s="47"/>
    </row>
    <row r="8" spans="1:4" ht="20.25" customHeight="1">
      <c r="A8" s="48"/>
      <c r="B8" s="49"/>
      <c r="C8" s="49"/>
      <c r="D8" s="50"/>
    </row>
    <row r="9" spans="1:4" s="12" customFormat="1" ht="20.25" customHeight="1">
      <c r="A9" s="95" t="s">
        <v>35</v>
      </c>
      <c r="B9" s="96"/>
      <c r="C9" s="53" t="s">
        <v>29</v>
      </c>
      <c r="D9" s="54"/>
    </row>
    <row r="10" spans="1:4" s="12" customFormat="1" ht="20.25" customHeight="1">
      <c r="A10" s="43" t="s">
        <v>290</v>
      </c>
      <c r="B10" s="44" t="s">
        <v>15</v>
      </c>
      <c r="C10" s="44" t="s">
        <v>14</v>
      </c>
      <c r="D10" s="43" t="s">
        <v>5</v>
      </c>
    </row>
    <row r="11" spans="1:4" s="12" customFormat="1" ht="20.25" customHeight="1">
      <c r="A11" s="46">
        <v>5</v>
      </c>
      <c r="B11" s="30" t="s">
        <v>130</v>
      </c>
      <c r="C11" s="31" t="s">
        <v>100</v>
      </c>
      <c r="D11" s="47">
        <v>13.6</v>
      </c>
    </row>
    <row r="12" spans="1:4" s="12" customFormat="1" ht="20.25" customHeight="1">
      <c r="A12" s="46">
        <v>4</v>
      </c>
      <c r="B12" s="30" t="s">
        <v>135</v>
      </c>
      <c r="C12" s="31" t="s">
        <v>100</v>
      </c>
      <c r="D12" s="47">
        <v>14</v>
      </c>
    </row>
    <row r="13" spans="1:4" s="12" customFormat="1" ht="20.25" customHeight="1">
      <c r="A13" s="46">
        <v>3</v>
      </c>
      <c r="B13" s="30" t="s">
        <v>128</v>
      </c>
      <c r="C13" s="31" t="s">
        <v>63</v>
      </c>
      <c r="D13" s="47">
        <v>15.5</v>
      </c>
    </row>
    <row r="14" spans="1:4" s="12" customFormat="1" ht="20.25" customHeight="1">
      <c r="A14" s="46">
        <v>2</v>
      </c>
      <c r="B14" s="31" t="s">
        <v>134</v>
      </c>
      <c r="C14" s="31" t="s">
        <v>63</v>
      </c>
      <c r="D14" s="47">
        <v>16.600000000000001</v>
      </c>
    </row>
    <row r="15" spans="1:4" s="12" customFormat="1" ht="20.25" customHeight="1">
      <c r="A15" s="46">
        <v>1</v>
      </c>
      <c r="B15" s="30" t="s">
        <v>132</v>
      </c>
      <c r="C15" s="31" t="s">
        <v>65</v>
      </c>
      <c r="D15" s="47">
        <v>17.8</v>
      </c>
    </row>
    <row r="16" spans="1:4" ht="20.25" customHeight="1">
      <c r="A16" s="51"/>
      <c r="B16" s="52"/>
      <c r="C16" s="52"/>
      <c r="D16" s="51"/>
    </row>
    <row r="17" spans="1:4" s="12" customFormat="1" ht="20.25" customHeight="1">
      <c r="A17" s="95" t="s">
        <v>34</v>
      </c>
      <c r="B17" s="96"/>
      <c r="C17" s="53" t="s">
        <v>29</v>
      </c>
      <c r="D17" s="54"/>
    </row>
    <row r="18" spans="1:4" s="12" customFormat="1" ht="20.25" customHeight="1">
      <c r="A18" s="43" t="s">
        <v>290</v>
      </c>
      <c r="B18" s="44" t="s">
        <v>15</v>
      </c>
      <c r="C18" s="44" t="s">
        <v>14</v>
      </c>
      <c r="D18" s="43" t="s">
        <v>5</v>
      </c>
    </row>
    <row r="19" spans="1:4" s="12" customFormat="1" ht="20.25" customHeight="1">
      <c r="A19" s="46">
        <v>5</v>
      </c>
      <c r="B19" s="30" t="s">
        <v>113</v>
      </c>
      <c r="C19" s="31" t="s">
        <v>71</v>
      </c>
      <c r="D19" s="47">
        <v>13.700000000000001</v>
      </c>
    </row>
    <row r="20" spans="1:4" s="12" customFormat="1" ht="20.25" customHeight="1">
      <c r="A20" s="46">
        <v>4</v>
      </c>
      <c r="B20" s="30" t="s">
        <v>115</v>
      </c>
      <c r="C20" s="31" t="s">
        <v>104</v>
      </c>
      <c r="D20" s="47">
        <v>13.799999999999999</v>
      </c>
    </row>
    <row r="21" spans="1:4" s="12" customFormat="1" ht="20.25" customHeight="1">
      <c r="A21" s="46">
        <v>3</v>
      </c>
      <c r="B21" s="30" t="s">
        <v>122</v>
      </c>
      <c r="C21" s="31" t="s">
        <v>71</v>
      </c>
      <c r="D21" s="47">
        <v>14.3</v>
      </c>
    </row>
    <row r="22" spans="1:4" s="12" customFormat="1" ht="20.25" customHeight="1">
      <c r="A22" s="46">
        <v>2</v>
      </c>
      <c r="B22" s="30" t="s">
        <v>123</v>
      </c>
      <c r="C22" s="31" t="s">
        <v>55</v>
      </c>
      <c r="D22" s="47">
        <v>14.3</v>
      </c>
    </row>
    <row r="23" spans="1:4" s="12" customFormat="1" ht="20.25" customHeight="1">
      <c r="A23" s="46">
        <v>1</v>
      </c>
      <c r="B23" s="30" t="s">
        <v>119</v>
      </c>
      <c r="C23" s="31" t="s">
        <v>75</v>
      </c>
      <c r="D23" s="47">
        <v>15.1</v>
      </c>
    </row>
    <row r="24" spans="1:4" ht="20.25" customHeight="1">
      <c r="A24" s="51"/>
      <c r="B24" s="52"/>
      <c r="C24" s="52"/>
      <c r="D24" s="51"/>
    </row>
    <row r="25" spans="1:4" s="12" customFormat="1" ht="20.25" customHeight="1">
      <c r="A25" s="95" t="s">
        <v>30</v>
      </c>
      <c r="B25" s="96"/>
      <c r="C25" s="53" t="s">
        <v>29</v>
      </c>
      <c r="D25" s="54"/>
    </row>
    <row r="26" spans="1:4" s="12" customFormat="1" ht="20.25" customHeight="1">
      <c r="A26" s="43" t="s">
        <v>290</v>
      </c>
      <c r="B26" s="44" t="s">
        <v>15</v>
      </c>
      <c r="C26" s="44" t="s">
        <v>14</v>
      </c>
      <c r="D26" s="43" t="s">
        <v>5</v>
      </c>
    </row>
    <row r="27" spans="1:4" s="12" customFormat="1" ht="20.25" customHeight="1">
      <c r="A27" s="46">
        <v>5</v>
      </c>
      <c r="B27" s="30" t="s">
        <v>90</v>
      </c>
      <c r="C27" s="31" t="s">
        <v>61</v>
      </c>
      <c r="D27" s="47">
        <v>13.600000000000001</v>
      </c>
    </row>
    <row r="28" spans="1:4" s="12" customFormat="1" ht="20.25" customHeight="1">
      <c r="A28" s="46">
        <v>4</v>
      </c>
      <c r="B28" s="30" t="s">
        <v>95</v>
      </c>
      <c r="C28" s="31" t="s">
        <v>69</v>
      </c>
      <c r="D28" s="47">
        <v>13.6</v>
      </c>
    </row>
    <row r="29" spans="1:4" s="12" customFormat="1" ht="20.25" customHeight="1">
      <c r="A29" s="46">
        <v>3</v>
      </c>
      <c r="B29" s="30" t="s">
        <v>96</v>
      </c>
      <c r="C29" s="31" t="s">
        <v>63</v>
      </c>
      <c r="D29" s="47">
        <v>13.600000000000001</v>
      </c>
    </row>
    <row r="30" spans="1:4" s="12" customFormat="1" ht="20.25" customHeight="1">
      <c r="A30" s="46">
        <v>2</v>
      </c>
      <c r="B30" s="30" t="s">
        <v>68</v>
      </c>
      <c r="C30" s="31" t="s">
        <v>69</v>
      </c>
      <c r="D30" s="47">
        <v>15.2</v>
      </c>
    </row>
    <row r="31" spans="1:4" s="12" customFormat="1" ht="20.25" customHeight="1">
      <c r="A31" s="46">
        <v>1</v>
      </c>
      <c r="B31" s="30" t="s">
        <v>62</v>
      </c>
      <c r="C31" s="31" t="s">
        <v>63</v>
      </c>
      <c r="D31" s="47">
        <v>15.3</v>
      </c>
    </row>
    <row r="32" spans="1:4" ht="20.25" customHeight="1">
      <c r="A32" s="51"/>
      <c r="B32" s="52"/>
      <c r="C32" s="52"/>
      <c r="D32" s="51"/>
    </row>
    <row r="33" spans="1:4" s="12" customFormat="1" ht="20.25" customHeight="1">
      <c r="A33" s="95" t="s">
        <v>291</v>
      </c>
      <c r="B33" s="96"/>
      <c r="C33" s="53" t="s">
        <v>29</v>
      </c>
      <c r="D33" s="54"/>
    </row>
    <row r="34" spans="1:4" s="12" customFormat="1" ht="20.25" customHeight="1">
      <c r="A34" s="43" t="s">
        <v>290</v>
      </c>
      <c r="B34" s="44" t="s">
        <v>15</v>
      </c>
      <c r="C34" s="44" t="s">
        <v>14</v>
      </c>
      <c r="D34" s="43" t="s">
        <v>5</v>
      </c>
    </row>
    <row r="35" spans="1:4" s="12" customFormat="1" ht="20.25" customHeight="1">
      <c r="A35" s="46">
        <v>5</v>
      </c>
      <c r="B35" s="30" t="s">
        <v>109</v>
      </c>
      <c r="C35" s="31" t="s">
        <v>59</v>
      </c>
      <c r="D35" s="47">
        <v>14.6</v>
      </c>
    </row>
    <row r="36" spans="1:4" s="12" customFormat="1" ht="20.25" customHeight="1">
      <c r="A36" s="46">
        <v>4</v>
      </c>
      <c r="B36" s="30" t="s">
        <v>107</v>
      </c>
      <c r="C36" s="31" t="s">
        <v>69</v>
      </c>
      <c r="D36" s="47">
        <v>15.4</v>
      </c>
    </row>
    <row r="37" spans="1:4" s="12" customFormat="1" ht="20.25" customHeight="1">
      <c r="A37" s="46">
        <v>3</v>
      </c>
      <c r="B37" s="30" t="s">
        <v>99</v>
      </c>
      <c r="C37" s="31" t="s">
        <v>100</v>
      </c>
      <c r="D37" s="47">
        <v>15.5</v>
      </c>
    </row>
    <row r="38" spans="1:4" s="12" customFormat="1" ht="20.25" customHeight="1">
      <c r="A38" s="46">
        <v>2</v>
      </c>
      <c r="B38" s="30" t="s">
        <v>108</v>
      </c>
      <c r="C38" s="31" t="s">
        <v>63</v>
      </c>
      <c r="D38" s="47">
        <v>15.700000000000001</v>
      </c>
    </row>
    <row r="39" spans="1:4" s="12" customFormat="1" ht="20.25" customHeight="1">
      <c r="A39" s="46">
        <v>1</v>
      </c>
      <c r="B39" s="30" t="s">
        <v>111</v>
      </c>
      <c r="C39" s="31" t="s">
        <v>57</v>
      </c>
      <c r="D39" s="47">
        <v>18.7</v>
      </c>
    </row>
  </sheetData>
  <sortState ref="A3:D5">
    <sortCondition descending="1" ref="A3"/>
  </sortState>
  <mergeCells count="5">
    <mergeCell ref="A1:B1"/>
    <mergeCell ref="A9:B9"/>
    <mergeCell ref="A17:B17"/>
    <mergeCell ref="A33:B33"/>
    <mergeCell ref="A25:B25"/>
  </mergeCells>
  <pageMargins left="0.70866141732283472" right="0.70866141732283472" top="0.74803149606299213" bottom="0" header="0.31496062992125984" footer="0.31496062992125984"/>
  <pageSetup paperSize="9"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9"/>
  <sheetViews>
    <sheetView workbookViewId="0">
      <selection activeCell="I29" sqref="I29"/>
    </sheetView>
  </sheetViews>
  <sheetFormatPr baseColWidth="10" defaultRowHeight="12.75"/>
  <cols>
    <col min="1" max="1" width="20.140625" style="11" customWidth="1"/>
    <col min="2" max="2" width="34.28515625" customWidth="1"/>
    <col min="3" max="3" width="33.42578125" bestFit="1" customWidth="1"/>
    <col min="4" max="4" width="18.7109375" style="11" bestFit="1" customWidth="1"/>
  </cols>
  <sheetData>
    <row r="1" spans="1:4" s="12" customFormat="1" ht="20.25" customHeight="1">
      <c r="A1" s="95" t="s">
        <v>292</v>
      </c>
      <c r="B1" s="96"/>
      <c r="C1" s="95" t="s">
        <v>29</v>
      </c>
      <c r="D1" s="96"/>
    </row>
    <row r="2" spans="1:4" s="12" customFormat="1" ht="20.25" customHeight="1">
      <c r="A2" s="43" t="s">
        <v>290</v>
      </c>
      <c r="B2" s="44" t="s">
        <v>15</v>
      </c>
      <c r="C2" s="44" t="s">
        <v>14</v>
      </c>
      <c r="D2" s="43" t="s">
        <v>5</v>
      </c>
    </row>
    <row r="3" spans="1:4" s="12" customFormat="1" ht="20.25" customHeight="1">
      <c r="A3" s="46">
        <v>5</v>
      </c>
      <c r="B3" s="31" t="s">
        <v>153</v>
      </c>
      <c r="C3" s="31" t="s">
        <v>55</v>
      </c>
      <c r="D3" s="47">
        <v>11.9</v>
      </c>
    </row>
    <row r="4" spans="1:4" s="12" customFormat="1" ht="20.25" customHeight="1">
      <c r="A4" s="46">
        <v>4</v>
      </c>
      <c r="B4" s="31" t="s">
        <v>148</v>
      </c>
      <c r="C4" s="31" t="s">
        <v>71</v>
      </c>
      <c r="D4" s="47">
        <v>12.6</v>
      </c>
    </row>
    <row r="5" spans="1:4" s="12" customFormat="1" ht="20.25" customHeight="1">
      <c r="A5" s="46">
        <v>3</v>
      </c>
      <c r="B5" s="31" t="s">
        <v>151</v>
      </c>
      <c r="C5" s="31" t="s">
        <v>59</v>
      </c>
      <c r="D5" s="47">
        <v>12.6</v>
      </c>
    </row>
    <row r="6" spans="1:4" s="12" customFormat="1" ht="20.25" customHeight="1">
      <c r="A6" s="46">
        <v>2</v>
      </c>
      <c r="B6" s="31" t="s">
        <v>158</v>
      </c>
      <c r="C6" s="31" t="s">
        <v>59</v>
      </c>
      <c r="D6" s="47">
        <v>13</v>
      </c>
    </row>
    <row r="7" spans="1:4" s="12" customFormat="1" ht="20.25" customHeight="1">
      <c r="A7" s="46">
        <v>1</v>
      </c>
      <c r="B7" s="31" t="s">
        <v>154</v>
      </c>
      <c r="C7" s="31" t="s">
        <v>142</v>
      </c>
      <c r="D7" s="47">
        <v>13.9</v>
      </c>
    </row>
    <row r="8" spans="1:4" ht="20.25" customHeight="1">
      <c r="A8" s="48"/>
      <c r="B8" s="49"/>
      <c r="C8" s="49"/>
      <c r="D8" s="50"/>
    </row>
    <row r="9" spans="1:4" s="12" customFormat="1" ht="20.25" customHeight="1">
      <c r="A9" s="95" t="s">
        <v>293</v>
      </c>
      <c r="B9" s="96"/>
      <c r="C9" s="95" t="s">
        <v>29</v>
      </c>
      <c r="D9" s="96"/>
    </row>
    <row r="10" spans="1:4" s="12" customFormat="1" ht="20.25" customHeight="1">
      <c r="A10" s="43" t="s">
        <v>290</v>
      </c>
      <c r="B10" s="44" t="s">
        <v>15</v>
      </c>
      <c r="C10" s="44" t="s">
        <v>14</v>
      </c>
      <c r="D10" s="43" t="s">
        <v>5</v>
      </c>
    </row>
    <row r="11" spans="1:4" s="12" customFormat="1" ht="20.25" customHeight="1">
      <c r="A11" s="46">
        <v>5</v>
      </c>
      <c r="B11" s="31" t="s">
        <v>179</v>
      </c>
      <c r="C11" s="31" t="s">
        <v>75</v>
      </c>
      <c r="D11" s="47">
        <v>15.6</v>
      </c>
    </row>
    <row r="12" spans="1:4" s="12" customFormat="1" ht="20.25" customHeight="1">
      <c r="A12" s="46">
        <v>4</v>
      </c>
      <c r="B12" s="31" t="s">
        <v>175</v>
      </c>
      <c r="C12" s="31" t="s">
        <v>80</v>
      </c>
      <c r="D12" s="47">
        <v>16.7</v>
      </c>
    </row>
    <row r="13" spans="1:4" s="12" customFormat="1" ht="20.25" customHeight="1">
      <c r="A13" s="46">
        <v>3</v>
      </c>
      <c r="B13" s="31" t="s">
        <v>173</v>
      </c>
      <c r="C13" s="31" t="s">
        <v>59</v>
      </c>
      <c r="D13" s="47">
        <v>16.8</v>
      </c>
    </row>
    <row r="14" spans="1:4" s="12" customFormat="1" ht="20.25" customHeight="1">
      <c r="A14" s="46">
        <v>2</v>
      </c>
      <c r="B14" s="31" t="s">
        <v>181</v>
      </c>
      <c r="C14" s="31" t="s">
        <v>100</v>
      </c>
      <c r="D14" s="47">
        <v>17.399999999999999</v>
      </c>
    </row>
    <row r="15" spans="1:4" s="12" customFormat="1" ht="20.25" customHeight="1">
      <c r="A15" s="46">
        <v>1</v>
      </c>
      <c r="B15" s="31" t="s">
        <v>167</v>
      </c>
      <c r="C15" s="31" t="s">
        <v>63</v>
      </c>
      <c r="D15" s="47">
        <v>17.5</v>
      </c>
    </row>
    <row r="16" spans="1:4" ht="20.25" customHeight="1">
      <c r="A16" s="51"/>
      <c r="B16" s="52"/>
      <c r="C16" s="52"/>
      <c r="D16" s="51"/>
    </row>
    <row r="17" spans="1:4" s="12" customFormat="1" ht="20.25" customHeight="1">
      <c r="A17" s="95" t="s">
        <v>39</v>
      </c>
      <c r="B17" s="96"/>
      <c r="C17" s="95" t="s">
        <v>29</v>
      </c>
      <c r="D17" s="96"/>
    </row>
    <row r="18" spans="1:4" s="12" customFormat="1" ht="20.25" customHeight="1">
      <c r="A18" s="43" t="s">
        <v>290</v>
      </c>
      <c r="B18" s="44" t="s">
        <v>15</v>
      </c>
      <c r="C18" s="44" t="s">
        <v>14</v>
      </c>
      <c r="D18" s="43" t="s">
        <v>5</v>
      </c>
    </row>
    <row r="19" spans="1:4" s="12" customFormat="1" ht="20.25" customHeight="1">
      <c r="A19" s="46">
        <v>5</v>
      </c>
      <c r="B19" s="31" t="s">
        <v>194</v>
      </c>
      <c r="C19" s="31" t="s">
        <v>69</v>
      </c>
      <c r="D19" s="47">
        <v>12.200000000000001</v>
      </c>
    </row>
    <row r="20" spans="1:4" s="12" customFormat="1" ht="20.25" customHeight="1">
      <c r="A20" s="46">
        <v>4</v>
      </c>
      <c r="B20" s="31" t="s">
        <v>193</v>
      </c>
      <c r="C20" s="31" t="s">
        <v>55</v>
      </c>
      <c r="D20" s="47">
        <v>12.799999999999999</v>
      </c>
    </row>
    <row r="21" spans="1:4" s="12" customFormat="1" ht="20.25" customHeight="1">
      <c r="A21" s="46">
        <v>3</v>
      </c>
      <c r="B21" s="31" t="s">
        <v>190</v>
      </c>
      <c r="C21" s="31" t="s">
        <v>69</v>
      </c>
      <c r="D21" s="47">
        <v>14.100000000000001</v>
      </c>
    </row>
    <row r="22" spans="1:4" s="12" customFormat="1" ht="20.25" customHeight="1">
      <c r="A22" s="46">
        <v>2</v>
      </c>
      <c r="B22" s="31" t="s">
        <v>189</v>
      </c>
      <c r="C22" s="31" t="s">
        <v>100</v>
      </c>
      <c r="D22" s="47">
        <v>14.4</v>
      </c>
    </row>
    <row r="23" spans="1:4" s="12" customFormat="1" ht="20.25" customHeight="1">
      <c r="A23" s="46">
        <v>1</v>
      </c>
      <c r="B23" s="31" t="s">
        <v>192</v>
      </c>
      <c r="C23" s="31" t="s">
        <v>100</v>
      </c>
      <c r="D23" s="47">
        <v>16.299999999999997</v>
      </c>
    </row>
    <row r="24" spans="1:4" ht="20.25" customHeight="1">
      <c r="A24" s="51"/>
      <c r="B24" s="52"/>
      <c r="C24" s="52"/>
      <c r="D24" s="51"/>
    </row>
    <row r="25" spans="1:4" s="12" customFormat="1" ht="20.25" customHeight="1">
      <c r="A25" s="95" t="s">
        <v>43</v>
      </c>
      <c r="B25" s="96"/>
      <c r="C25" s="95" t="s">
        <v>42</v>
      </c>
      <c r="D25" s="96"/>
    </row>
    <row r="26" spans="1:4" s="12" customFormat="1" ht="20.25" customHeight="1">
      <c r="A26" s="43" t="s">
        <v>290</v>
      </c>
      <c r="B26" s="44" t="s">
        <v>15</v>
      </c>
      <c r="C26" s="44" t="s">
        <v>14</v>
      </c>
      <c r="D26" s="43" t="s">
        <v>5</v>
      </c>
    </row>
    <row r="27" spans="1:4" s="12" customFormat="1" ht="20.25" customHeight="1">
      <c r="A27" s="46">
        <v>5</v>
      </c>
      <c r="B27" s="30" t="s">
        <v>208</v>
      </c>
      <c r="C27" s="31" t="s">
        <v>61</v>
      </c>
      <c r="D27" s="47">
        <v>8</v>
      </c>
    </row>
    <row r="28" spans="1:4" s="12" customFormat="1" ht="20.25" customHeight="1">
      <c r="A28" s="46">
        <v>4</v>
      </c>
      <c r="B28" s="30" t="s">
        <v>212</v>
      </c>
      <c r="C28" s="31" t="s">
        <v>61</v>
      </c>
      <c r="D28" s="47">
        <v>8.6999999999999993</v>
      </c>
    </row>
    <row r="29" spans="1:4" s="12" customFormat="1" ht="20.25" customHeight="1">
      <c r="A29" s="46">
        <v>3</v>
      </c>
      <c r="B29" s="30" t="s">
        <v>211</v>
      </c>
      <c r="C29" s="31" t="s">
        <v>65</v>
      </c>
      <c r="D29" s="47">
        <v>9.1</v>
      </c>
    </row>
    <row r="30" spans="1:4" s="12" customFormat="1" ht="20.25" customHeight="1">
      <c r="A30" s="46">
        <v>2</v>
      </c>
      <c r="B30" s="30" t="s">
        <v>209</v>
      </c>
      <c r="C30" s="31" t="s">
        <v>69</v>
      </c>
      <c r="D30" s="47">
        <v>10.1</v>
      </c>
    </row>
    <row r="31" spans="1:4" s="12" customFormat="1" ht="20.25" customHeight="1">
      <c r="A31" s="46">
        <v>1</v>
      </c>
      <c r="B31" s="30" t="s">
        <v>215</v>
      </c>
      <c r="C31" s="31" t="s">
        <v>61</v>
      </c>
      <c r="D31" s="47">
        <v>10.399999999999999</v>
      </c>
    </row>
    <row r="32" spans="1:4" ht="20.25" customHeight="1">
      <c r="A32" s="51"/>
      <c r="B32" s="52"/>
      <c r="C32" s="52"/>
      <c r="D32" s="51"/>
    </row>
    <row r="33" spans="1:4" s="12" customFormat="1" ht="20.25" customHeight="1">
      <c r="A33" s="95" t="s">
        <v>41</v>
      </c>
      <c r="B33" s="96"/>
      <c r="C33" s="95" t="s">
        <v>42</v>
      </c>
      <c r="D33" s="96"/>
    </row>
    <row r="34" spans="1:4" s="12" customFormat="1" ht="20.25" customHeight="1">
      <c r="A34" s="43" t="s">
        <v>290</v>
      </c>
      <c r="B34" s="44" t="s">
        <v>15</v>
      </c>
      <c r="C34" s="44" t="s">
        <v>14</v>
      </c>
      <c r="D34" s="43" t="s">
        <v>5</v>
      </c>
    </row>
    <row r="35" spans="1:4" s="12" customFormat="1" ht="20.25" customHeight="1">
      <c r="A35" s="46">
        <v>5</v>
      </c>
      <c r="B35" s="30" t="s">
        <v>199</v>
      </c>
      <c r="C35" s="31" t="s">
        <v>61</v>
      </c>
      <c r="D35" s="47">
        <v>10.399999999999999</v>
      </c>
    </row>
    <row r="36" spans="1:4" s="12" customFormat="1" ht="20.25" customHeight="1">
      <c r="A36" s="46">
        <v>4</v>
      </c>
      <c r="B36" s="30" t="s">
        <v>205</v>
      </c>
      <c r="C36" s="31" t="s">
        <v>55</v>
      </c>
      <c r="D36" s="47">
        <v>10.8</v>
      </c>
    </row>
    <row r="37" spans="1:4" s="12" customFormat="1" ht="20.25" customHeight="1">
      <c r="A37" s="46">
        <v>3</v>
      </c>
      <c r="B37" s="30" t="s">
        <v>204</v>
      </c>
      <c r="C37" s="31" t="s">
        <v>61</v>
      </c>
      <c r="D37" s="47">
        <v>10.899999999999999</v>
      </c>
    </row>
    <row r="38" spans="1:4" s="12" customFormat="1" ht="20.25" customHeight="1">
      <c r="A38" s="46">
        <v>2</v>
      </c>
      <c r="B38" s="30" t="s">
        <v>202</v>
      </c>
      <c r="C38" s="31" t="s">
        <v>65</v>
      </c>
      <c r="D38" s="47">
        <v>11.1</v>
      </c>
    </row>
    <row r="39" spans="1:4" s="12" customFormat="1" ht="20.25" customHeight="1">
      <c r="A39" s="46">
        <v>1</v>
      </c>
      <c r="B39" s="30" t="s">
        <v>197</v>
      </c>
      <c r="C39" s="31" t="s">
        <v>198</v>
      </c>
      <c r="D39" s="47">
        <v>12.299999999999999</v>
      </c>
    </row>
  </sheetData>
  <sortState ref="A27:D31">
    <sortCondition descending="1" ref="A27"/>
  </sortState>
  <mergeCells count="10">
    <mergeCell ref="A25:B25"/>
    <mergeCell ref="C25:D25"/>
    <mergeCell ref="A33:B33"/>
    <mergeCell ref="C33:D33"/>
    <mergeCell ref="A1:B1"/>
    <mergeCell ref="C1:D1"/>
    <mergeCell ref="A9:B9"/>
    <mergeCell ref="C9:D9"/>
    <mergeCell ref="A17:B17"/>
    <mergeCell ref="C17:D17"/>
  </mergeCells>
  <pageMargins left="0.7" right="0.7" top="0.75" bottom="0.75" header="0.3" footer="0.3"/>
  <pageSetup paperSize="9" scale="82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82"/>
  <sheetViews>
    <sheetView topLeftCell="A54" workbookViewId="0">
      <selection activeCell="E75" sqref="E75"/>
    </sheetView>
  </sheetViews>
  <sheetFormatPr baseColWidth="10" defaultRowHeight="12.75"/>
  <cols>
    <col min="1" max="1" width="20.140625" style="11" customWidth="1"/>
    <col min="2" max="2" width="34.28515625" customWidth="1"/>
    <col min="3" max="3" width="27.85546875" customWidth="1"/>
    <col min="4" max="4" width="18.7109375" style="11" bestFit="1" customWidth="1"/>
  </cols>
  <sheetData>
    <row r="1" spans="1:4" ht="15">
      <c r="A1" s="95" t="s">
        <v>45</v>
      </c>
      <c r="B1" s="96"/>
      <c r="C1" s="95" t="s">
        <v>42</v>
      </c>
      <c r="D1" s="96"/>
    </row>
    <row r="2" spans="1:4" ht="15">
      <c r="A2" s="43" t="s">
        <v>290</v>
      </c>
      <c r="B2" s="44" t="s">
        <v>15</v>
      </c>
      <c r="C2" s="44" t="s">
        <v>14</v>
      </c>
      <c r="D2" s="43" t="s">
        <v>5</v>
      </c>
    </row>
    <row r="3" spans="1:4" ht="15">
      <c r="A3" s="46">
        <v>5</v>
      </c>
      <c r="B3" s="30" t="s">
        <v>223</v>
      </c>
      <c r="C3" s="62" t="s">
        <v>104</v>
      </c>
      <c r="D3" s="47">
        <v>7.3999999999999995</v>
      </c>
    </row>
    <row r="4" spans="1:4" ht="15">
      <c r="A4" s="46">
        <v>4</v>
      </c>
      <c r="B4" s="30" t="s">
        <v>222</v>
      </c>
      <c r="C4" s="30" t="s">
        <v>219</v>
      </c>
      <c r="D4" s="47">
        <v>9.8000000000000007</v>
      </c>
    </row>
    <row r="5" spans="1:4" ht="15">
      <c r="A5" s="46">
        <v>3</v>
      </c>
      <c r="B5" s="30" t="s">
        <v>225</v>
      </c>
      <c r="C5" s="31" t="s">
        <v>219</v>
      </c>
      <c r="D5" s="47">
        <v>9.8999999999999986</v>
      </c>
    </row>
    <row r="6" spans="1:4" ht="15">
      <c r="A6" s="46">
        <v>2</v>
      </c>
      <c r="B6" s="30" t="s">
        <v>224</v>
      </c>
      <c r="C6" s="31" t="s">
        <v>65</v>
      </c>
      <c r="D6" s="47">
        <v>11.299999999999999</v>
      </c>
    </row>
    <row r="7" spans="1:4" ht="15">
      <c r="A7" s="46">
        <v>1</v>
      </c>
      <c r="B7" s="31" t="s">
        <v>227</v>
      </c>
      <c r="C7" s="31" t="s">
        <v>219</v>
      </c>
      <c r="D7" s="47">
        <v>12.3</v>
      </c>
    </row>
    <row r="8" spans="1:4" ht="14.25">
      <c r="A8" s="48"/>
      <c r="B8" s="49"/>
      <c r="C8" s="49"/>
      <c r="D8" s="50"/>
    </row>
    <row r="9" spans="1:4" ht="15">
      <c r="A9" s="95" t="s">
        <v>221</v>
      </c>
      <c r="B9" s="96"/>
      <c r="C9" s="95" t="s">
        <v>42</v>
      </c>
      <c r="D9" s="96"/>
    </row>
    <row r="10" spans="1:4" ht="15">
      <c r="A10" s="43" t="s">
        <v>290</v>
      </c>
      <c r="B10" s="44" t="s">
        <v>15</v>
      </c>
      <c r="C10" s="44" t="s">
        <v>14</v>
      </c>
      <c r="D10" s="43" t="s">
        <v>5</v>
      </c>
    </row>
    <row r="11" spans="1:4" ht="15">
      <c r="A11" s="46">
        <v>2</v>
      </c>
      <c r="B11" s="30" t="s">
        <v>220</v>
      </c>
      <c r="C11" s="31" t="s">
        <v>198</v>
      </c>
      <c r="D11" s="47">
        <v>5.1000000000000005</v>
      </c>
    </row>
    <row r="12" spans="1:4" ht="15">
      <c r="A12" s="46">
        <v>1</v>
      </c>
      <c r="B12" s="30" t="s">
        <v>218</v>
      </c>
      <c r="C12" s="31" t="s">
        <v>219</v>
      </c>
      <c r="D12" s="47">
        <v>8.1</v>
      </c>
    </row>
    <row r="13" spans="1:4" ht="15">
      <c r="A13" s="46"/>
      <c r="B13" s="30"/>
      <c r="C13" s="31"/>
      <c r="D13" s="47"/>
    </row>
    <row r="14" spans="1:4" ht="15">
      <c r="A14" s="46"/>
      <c r="B14" s="30"/>
      <c r="C14" s="31"/>
      <c r="D14" s="47"/>
    </row>
    <row r="15" spans="1:4" ht="15">
      <c r="A15" s="46"/>
      <c r="B15" s="31"/>
      <c r="C15" s="31"/>
      <c r="D15" s="47"/>
    </row>
    <row r="16" spans="1:4" ht="14.25">
      <c r="A16" s="51"/>
      <c r="B16" s="52"/>
      <c r="C16" s="52"/>
      <c r="D16" s="51"/>
    </row>
    <row r="17" spans="1:4" ht="15">
      <c r="A17" s="95" t="s">
        <v>46</v>
      </c>
      <c r="B17" s="96"/>
      <c r="C17" s="95" t="s">
        <v>42</v>
      </c>
      <c r="D17" s="96"/>
    </row>
    <row r="18" spans="1:4" ht="15">
      <c r="A18" s="43" t="s">
        <v>290</v>
      </c>
      <c r="B18" s="44" t="s">
        <v>15</v>
      </c>
      <c r="C18" s="44" t="s">
        <v>14</v>
      </c>
      <c r="D18" s="43" t="s">
        <v>5</v>
      </c>
    </row>
    <row r="19" spans="1:4" ht="15">
      <c r="A19" s="46">
        <v>2</v>
      </c>
      <c r="B19" s="31" t="s">
        <v>236</v>
      </c>
      <c r="C19" s="31" t="s">
        <v>65</v>
      </c>
      <c r="D19" s="47">
        <v>9.8999999999999986</v>
      </c>
    </row>
    <row r="20" spans="1:4" ht="15">
      <c r="A20" s="46">
        <v>1</v>
      </c>
      <c r="B20" s="31" t="s">
        <v>235</v>
      </c>
      <c r="C20" s="31" t="s">
        <v>219</v>
      </c>
      <c r="D20" s="47">
        <v>10.9</v>
      </c>
    </row>
    <row r="21" spans="1:4" ht="14.25">
      <c r="A21" s="46"/>
      <c r="B21" s="45"/>
      <c r="C21" s="45"/>
      <c r="D21" s="47"/>
    </row>
    <row r="22" spans="1:4" ht="14.25">
      <c r="A22" s="46"/>
      <c r="B22" s="45"/>
      <c r="C22" s="45"/>
      <c r="D22" s="47"/>
    </row>
    <row r="23" spans="1:4" ht="14.25">
      <c r="A23" s="46"/>
      <c r="B23" s="45"/>
      <c r="C23" s="45"/>
      <c r="D23" s="47"/>
    </row>
    <row r="24" spans="1:4" ht="14.25">
      <c r="A24" s="51"/>
      <c r="B24" s="52"/>
      <c r="C24" s="52"/>
      <c r="D24" s="51"/>
    </row>
    <row r="25" spans="1:4" ht="15">
      <c r="A25" s="95" t="s">
        <v>294</v>
      </c>
      <c r="B25" s="96"/>
      <c r="C25" s="95" t="s">
        <v>42</v>
      </c>
      <c r="D25" s="96"/>
    </row>
    <row r="26" spans="1:4" ht="15">
      <c r="A26" s="43" t="s">
        <v>290</v>
      </c>
      <c r="B26" s="44" t="s">
        <v>15</v>
      </c>
      <c r="C26" s="44" t="s">
        <v>14</v>
      </c>
      <c r="D26" s="43" t="s">
        <v>5</v>
      </c>
    </row>
    <row r="27" spans="1:4" ht="15">
      <c r="A27" s="46">
        <v>5</v>
      </c>
      <c r="B27" s="31" t="s">
        <v>230</v>
      </c>
      <c r="C27" s="31" t="s">
        <v>198</v>
      </c>
      <c r="D27" s="47">
        <v>5.3000000000000007</v>
      </c>
    </row>
    <row r="28" spans="1:4" ht="15">
      <c r="A28" s="46">
        <v>4</v>
      </c>
      <c r="B28" s="31" t="s">
        <v>233</v>
      </c>
      <c r="C28" s="31" t="s">
        <v>71</v>
      </c>
      <c r="D28" s="47">
        <v>9.6</v>
      </c>
    </row>
    <row r="29" spans="1:4" ht="15">
      <c r="A29" s="46">
        <v>3</v>
      </c>
      <c r="B29" s="31" t="s">
        <v>232</v>
      </c>
      <c r="C29" s="31" t="s">
        <v>65</v>
      </c>
      <c r="D29" s="47">
        <v>10.5</v>
      </c>
    </row>
    <row r="30" spans="1:4" ht="15">
      <c r="A30" s="46">
        <v>2</v>
      </c>
      <c r="B30" s="31" t="s">
        <v>231</v>
      </c>
      <c r="C30" s="31" t="s">
        <v>71</v>
      </c>
      <c r="D30" s="47">
        <v>11</v>
      </c>
    </row>
    <row r="31" spans="1:4" ht="15">
      <c r="A31" s="46">
        <v>1</v>
      </c>
      <c r="B31" s="31" t="s">
        <v>234</v>
      </c>
      <c r="C31" s="31" t="s">
        <v>198</v>
      </c>
      <c r="D31" s="47">
        <v>12.299999999999999</v>
      </c>
    </row>
    <row r="32" spans="1:4" ht="14.25">
      <c r="A32" s="51"/>
      <c r="B32" s="52"/>
      <c r="C32" s="52"/>
      <c r="D32" s="51"/>
    </row>
    <row r="33" spans="1:4" ht="15">
      <c r="A33" s="95" t="s">
        <v>49</v>
      </c>
      <c r="B33" s="96"/>
      <c r="C33" s="95" t="s">
        <v>42</v>
      </c>
      <c r="D33" s="96"/>
    </row>
    <row r="34" spans="1:4" ht="15">
      <c r="A34" s="43" t="s">
        <v>290</v>
      </c>
      <c r="B34" s="44" t="s">
        <v>15</v>
      </c>
      <c r="C34" s="44" t="s">
        <v>14</v>
      </c>
      <c r="D34" s="43" t="s">
        <v>5</v>
      </c>
    </row>
    <row r="35" spans="1:4" ht="15">
      <c r="A35" s="46">
        <v>5</v>
      </c>
      <c r="B35" s="31" t="s">
        <v>249</v>
      </c>
      <c r="C35" s="31" t="s">
        <v>214</v>
      </c>
      <c r="D35" s="47">
        <v>9.6</v>
      </c>
    </row>
    <row r="36" spans="1:4" ht="15">
      <c r="A36" s="46">
        <v>4</v>
      </c>
      <c r="B36" s="31" t="s">
        <v>247</v>
      </c>
      <c r="C36" s="31" t="s">
        <v>198</v>
      </c>
      <c r="D36" s="47">
        <v>10.4</v>
      </c>
    </row>
    <row r="37" spans="1:4" ht="15">
      <c r="A37" s="46">
        <v>3</v>
      </c>
      <c r="B37" s="31" t="s">
        <v>253</v>
      </c>
      <c r="C37" s="31" t="s">
        <v>219</v>
      </c>
      <c r="D37" s="47">
        <v>10.5</v>
      </c>
    </row>
    <row r="38" spans="1:4" ht="15">
      <c r="A38" s="46">
        <v>2</v>
      </c>
      <c r="B38" s="31" t="s">
        <v>252</v>
      </c>
      <c r="C38" s="31" t="s">
        <v>214</v>
      </c>
      <c r="D38" s="47">
        <v>11.2</v>
      </c>
    </row>
    <row r="39" spans="1:4" ht="15">
      <c r="A39" s="46">
        <v>1</v>
      </c>
      <c r="B39" s="31" t="s">
        <v>256</v>
      </c>
      <c r="C39" s="31" t="s">
        <v>214</v>
      </c>
      <c r="D39" s="47">
        <v>11.399999999999999</v>
      </c>
    </row>
    <row r="41" spans="1:4" ht="15">
      <c r="A41" s="95" t="s">
        <v>296</v>
      </c>
      <c r="B41" s="96"/>
      <c r="C41" s="95" t="s">
        <v>42</v>
      </c>
      <c r="D41" s="96"/>
    </row>
    <row r="42" spans="1:4" ht="15">
      <c r="A42" s="43" t="s">
        <v>290</v>
      </c>
      <c r="B42" s="44" t="s">
        <v>15</v>
      </c>
      <c r="C42" s="44" t="s">
        <v>14</v>
      </c>
      <c r="D42" s="43" t="s">
        <v>5</v>
      </c>
    </row>
    <row r="43" spans="1:4" ht="15">
      <c r="A43" s="46">
        <v>3</v>
      </c>
      <c r="B43" s="31" t="s">
        <v>238</v>
      </c>
      <c r="C43" s="31" t="s">
        <v>55</v>
      </c>
      <c r="D43" s="47">
        <v>6.2</v>
      </c>
    </row>
    <row r="44" spans="1:4" ht="15">
      <c r="A44" s="46">
        <v>2</v>
      </c>
      <c r="B44" s="31" t="s">
        <v>237</v>
      </c>
      <c r="C44" s="31" t="s">
        <v>198</v>
      </c>
      <c r="D44" s="47">
        <v>9.4</v>
      </c>
    </row>
    <row r="45" spans="1:4" ht="15">
      <c r="A45" s="46">
        <v>1</v>
      </c>
      <c r="B45" s="31" t="s">
        <v>239</v>
      </c>
      <c r="C45" s="31" t="s">
        <v>198</v>
      </c>
      <c r="D45" s="47">
        <v>10.4</v>
      </c>
    </row>
    <row r="46" spans="1:4" ht="14.25">
      <c r="A46" s="46"/>
      <c r="B46" s="45"/>
      <c r="C46" s="45"/>
      <c r="D46" s="47"/>
    </row>
    <row r="47" spans="1:4" ht="14.25">
      <c r="A47" s="46"/>
      <c r="B47" s="45"/>
      <c r="C47" s="45"/>
      <c r="D47" s="47"/>
    </row>
    <row r="49" spans="1:4" ht="15">
      <c r="A49" s="95" t="s">
        <v>297</v>
      </c>
      <c r="B49" s="96"/>
      <c r="C49" s="95" t="s">
        <v>42</v>
      </c>
      <c r="D49" s="96"/>
    </row>
    <row r="50" spans="1:4" ht="15">
      <c r="A50" s="43" t="s">
        <v>290</v>
      </c>
      <c r="B50" s="44" t="s">
        <v>15</v>
      </c>
      <c r="C50" s="44" t="s">
        <v>14</v>
      </c>
      <c r="D50" s="43" t="s">
        <v>5</v>
      </c>
    </row>
    <row r="51" spans="1:4" ht="15">
      <c r="A51" s="46">
        <v>5</v>
      </c>
      <c r="B51" s="31" t="s">
        <v>245</v>
      </c>
      <c r="C51" s="31" t="s">
        <v>219</v>
      </c>
      <c r="D51" s="47">
        <v>9.1000000000000014</v>
      </c>
    </row>
    <row r="52" spans="1:4" ht="15">
      <c r="A52" s="46">
        <v>4</v>
      </c>
      <c r="B52" s="31" t="s">
        <v>242</v>
      </c>
      <c r="C52" s="31" t="s">
        <v>219</v>
      </c>
      <c r="D52" s="47">
        <v>9.1999999999999993</v>
      </c>
    </row>
    <row r="53" spans="1:4" ht="15">
      <c r="A53" s="46">
        <v>3</v>
      </c>
      <c r="B53" s="31" t="s">
        <v>240</v>
      </c>
      <c r="C53" s="31" t="s">
        <v>198</v>
      </c>
      <c r="D53" s="47">
        <v>9.3000000000000007</v>
      </c>
    </row>
    <row r="54" spans="1:4" ht="15">
      <c r="A54" s="46">
        <v>2</v>
      </c>
      <c r="B54" s="31" t="s">
        <v>244</v>
      </c>
      <c r="C54" s="31" t="s">
        <v>198</v>
      </c>
      <c r="D54" s="47">
        <v>10.3</v>
      </c>
    </row>
    <row r="55" spans="1:4" ht="15">
      <c r="A55" s="46">
        <v>1</v>
      </c>
      <c r="B55" s="31" t="s">
        <v>246</v>
      </c>
      <c r="C55" s="31" t="s">
        <v>65</v>
      </c>
      <c r="D55" s="47">
        <v>11.299999999999999</v>
      </c>
    </row>
    <row r="56" spans="1:4" ht="14.25">
      <c r="A56" s="48"/>
      <c r="B56" s="49"/>
      <c r="C56" s="49"/>
      <c r="D56" s="50"/>
    </row>
    <row r="57" spans="1:4" ht="14.25">
      <c r="A57" s="48"/>
      <c r="B57" s="49"/>
      <c r="C57" s="49"/>
      <c r="D57" s="50"/>
    </row>
    <row r="58" spans="1:4" ht="14.25">
      <c r="A58" s="48"/>
      <c r="B58" s="49"/>
      <c r="C58" s="49"/>
      <c r="D58" s="50"/>
    </row>
    <row r="60" spans="1:4" ht="15">
      <c r="A60" s="95" t="s">
        <v>51</v>
      </c>
      <c r="B60" s="96"/>
      <c r="C60" s="95" t="s">
        <v>50</v>
      </c>
      <c r="D60" s="96"/>
    </row>
    <row r="61" spans="1:4" ht="15">
      <c r="A61" s="43" t="s">
        <v>290</v>
      </c>
      <c r="B61" s="44" t="s">
        <v>15</v>
      </c>
      <c r="C61" s="44" t="s">
        <v>14</v>
      </c>
      <c r="D61" s="43" t="s">
        <v>5</v>
      </c>
    </row>
    <row r="62" spans="1:4" ht="15">
      <c r="A62" s="46">
        <v>5</v>
      </c>
      <c r="B62" s="31" t="s">
        <v>264</v>
      </c>
      <c r="C62" s="31" t="s">
        <v>265</v>
      </c>
      <c r="D62" s="47">
        <v>12.1</v>
      </c>
    </row>
    <row r="63" spans="1:4" ht="15">
      <c r="A63" s="46">
        <v>4</v>
      </c>
      <c r="B63" s="31" t="s">
        <v>267</v>
      </c>
      <c r="C63" s="31" t="s">
        <v>219</v>
      </c>
      <c r="D63" s="47">
        <v>12.9</v>
      </c>
    </row>
    <row r="64" spans="1:4" ht="15">
      <c r="A64" s="46">
        <v>3</v>
      </c>
      <c r="B64" s="31" t="s">
        <v>261</v>
      </c>
      <c r="C64" s="31" t="s">
        <v>219</v>
      </c>
      <c r="D64" s="47">
        <v>12.899999999999999</v>
      </c>
    </row>
    <row r="65" spans="1:4" ht="15">
      <c r="A65" s="46">
        <v>2</v>
      </c>
      <c r="B65" s="31" t="s">
        <v>266</v>
      </c>
      <c r="C65" s="31" t="s">
        <v>259</v>
      </c>
      <c r="D65" s="47">
        <v>13.3</v>
      </c>
    </row>
    <row r="66" spans="1:4" ht="15">
      <c r="A66" s="46">
        <v>1</v>
      </c>
      <c r="B66" s="31" t="s">
        <v>258</v>
      </c>
      <c r="C66" s="31" t="s">
        <v>259</v>
      </c>
      <c r="D66" s="47">
        <v>14.6</v>
      </c>
    </row>
    <row r="68" spans="1:4" ht="15">
      <c r="A68" s="95" t="s">
        <v>295</v>
      </c>
      <c r="B68" s="96"/>
      <c r="C68" s="95" t="s">
        <v>50</v>
      </c>
      <c r="D68" s="96"/>
    </row>
    <row r="69" spans="1:4" ht="15">
      <c r="A69" s="43" t="s">
        <v>290</v>
      </c>
      <c r="B69" s="44" t="s">
        <v>15</v>
      </c>
      <c r="C69" s="44" t="s">
        <v>14</v>
      </c>
      <c r="D69" s="43" t="s">
        <v>5</v>
      </c>
    </row>
    <row r="70" spans="1:4" ht="15">
      <c r="A70" s="46">
        <v>5</v>
      </c>
      <c r="B70" s="31" t="s">
        <v>270</v>
      </c>
      <c r="C70" s="31" t="s">
        <v>71</v>
      </c>
      <c r="D70" s="47">
        <v>9.6</v>
      </c>
    </row>
    <row r="71" spans="1:4" ht="15">
      <c r="A71" s="46">
        <v>4</v>
      </c>
      <c r="B71" s="31" t="s">
        <v>275</v>
      </c>
      <c r="C71" s="31" t="s">
        <v>276</v>
      </c>
      <c r="D71" s="47">
        <v>9.6</v>
      </c>
    </row>
    <row r="72" spans="1:4" ht="15">
      <c r="A72" s="46">
        <v>3</v>
      </c>
      <c r="B72" s="31" t="s">
        <v>269</v>
      </c>
      <c r="C72" s="31" t="s">
        <v>75</v>
      </c>
      <c r="D72" s="47">
        <v>10.5</v>
      </c>
    </row>
    <row r="73" spans="1:4" ht="15">
      <c r="A73" s="46">
        <v>2</v>
      </c>
      <c r="B73" s="31" t="s">
        <v>271</v>
      </c>
      <c r="C73" s="31" t="s">
        <v>219</v>
      </c>
      <c r="D73" s="47">
        <v>11</v>
      </c>
    </row>
    <row r="74" spans="1:4" ht="15">
      <c r="A74" s="46">
        <v>1</v>
      </c>
      <c r="B74" s="31" t="s">
        <v>273</v>
      </c>
      <c r="C74" s="31" t="s">
        <v>265</v>
      </c>
      <c r="D74" s="47">
        <v>11.3</v>
      </c>
    </row>
    <row r="76" spans="1:4" ht="15">
      <c r="A76" s="95" t="s">
        <v>53</v>
      </c>
      <c r="B76" s="96"/>
      <c r="C76" s="95" t="s">
        <v>50</v>
      </c>
      <c r="D76" s="96"/>
    </row>
    <row r="77" spans="1:4" ht="15">
      <c r="A77" s="43" t="s">
        <v>290</v>
      </c>
      <c r="B77" s="44" t="s">
        <v>15</v>
      </c>
      <c r="C77" s="44" t="s">
        <v>14</v>
      </c>
      <c r="D77" s="43" t="s">
        <v>5</v>
      </c>
    </row>
    <row r="78" spans="1:4" ht="15">
      <c r="A78" s="46">
        <v>5</v>
      </c>
      <c r="B78" s="31" t="s">
        <v>289</v>
      </c>
      <c r="C78" s="31" t="s">
        <v>80</v>
      </c>
      <c r="D78" s="47">
        <v>10.3</v>
      </c>
    </row>
    <row r="79" spans="1:4" ht="15">
      <c r="A79" s="46">
        <v>4</v>
      </c>
      <c r="B79" s="31" t="s">
        <v>286</v>
      </c>
      <c r="C79" s="31" t="s">
        <v>219</v>
      </c>
      <c r="D79" s="47">
        <v>10.700000000000001</v>
      </c>
    </row>
    <row r="80" spans="1:4" ht="15">
      <c r="A80" s="46">
        <v>3</v>
      </c>
      <c r="B80" s="31" t="s">
        <v>288</v>
      </c>
      <c r="C80" s="31" t="s">
        <v>276</v>
      </c>
      <c r="D80" s="47">
        <v>11.8</v>
      </c>
    </row>
    <row r="81" spans="1:4" ht="15">
      <c r="A81" s="46">
        <v>2</v>
      </c>
      <c r="B81" s="31" t="s">
        <v>287</v>
      </c>
      <c r="C81" s="31" t="s">
        <v>75</v>
      </c>
      <c r="D81" s="47">
        <v>12.8</v>
      </c>
    </row>
    <row r="82" spans="1:4" ht="15">
      <c r="A82" s="46">
        <v>1</v>
      </c>
      <c r="B82" s="31" t="s">
        <v>280</v>
      </c>
      <c r="C82" s="31" t="s">
        <v>276</v>
      </c>
      <c r="D82" s="47">
        <v>14.5</v>
      </c>
    </row>
  </sheetData>
  <sortState ref="A78:D82">
    <sortCondition descending="1" ref="A78"/>
  </sortState>
  <mergeCells count="20">
    <mergeCell ref="A76:B76"/>
    <mergeCell ref="C76:D76"/>
    <mergeCell ref="A49:B49"/>
    <mergeCell ref="C49:D49"/>
    <mergeCell ref="A60:B60"/>
    <mergeCell ref="C60:D60"/>
    <mergeCell ref="A68:B68"/>
    <mergeCell ref="C68:D68"/>
    <mergeCell ref="A25:B25"/>
    <mergeCell ref="C25:D25"/>
    <mergeCell ref="A33:B33"/>
    <mergeCell ref="C33:D33"/>
    <mergeCell ref="A41:B41"/>
    <mergeCell ref="C41:D41"/>
    <mergeCell ref="A1:B1"/>
    <mergeCell ref="C1:D1"/>
    <mergeCell ref="A9:B9"/>
    <mergeCell ref="C9:D9"/>
    <mergeCell ref="A17:B17"/>
    <mergeCell ref="C17:D17"/>
  </mergeCells>
  <pageMargins left="0.7" right="0.7" top="0.75" bottom="0.75" header="0.3" footer="0.3"/>
  <pageSetup paperSize="9" scale="87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RESULTATS</vt:lpstr>
      <vt:lpstr>Entrega 1</vt:lpstr>
      <vt:lpstr>Entrega 2</vt:lpstr>
      <vt:lpstr>Entrega 3</vt:lpstr>
      <vt:lpstr>RESULTATS!Área_de_impresión</vt:lpstr>
      <vt:lpstr>RESULTATS!Títulos_a_imprimir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Pedro</cp:lastModifiedBy>
  <cp:lastPrinted>2019-02-03T16:17:33Z</cp:lastPrinted>
  <dcterms:created xsi:type="dcterms:W3CDTF">2014-02-23T18:19:33Z</dcterms:created>
  <dcterms:modified xsi:type="dcterms:W3CDTF">2019-02-04T12:51:13Z</dcterms:modified>
</cp:coreProperties>
</file>